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definedNames>
    <definedName name="_xlnm.Print_Titles" localSheetId="0">'стр.1_2'!$9:$9</definedName>
    <definedName name="_xlnm.Print_Area" localSheetId="0">'стр.1_2'!$A$1:$DQ$53</definedName>
  </definedNames>
  <calcPr fullCalcOnLoad="1"/>
</workbook>
</file>

<file path=xl/sharedStrings.xml><?xml version="1.0" encoding="utf-8"?>
<sst xmlns="http://schemas.openxmlformats.org/spreadsheetml/2006/main" count="110" uniqueCount="87">
  <si>
    <t>211</t>
  </si>
  <si>
    <t>213</t>
  </si>
  <si>
    <t>340</t>
  </si>
  <si>
    <t>300</t>
  </si>
  <si>
    <t>в том числе:</t>
  </si>
  <si>
    <t>из них:</t>
  </si>
  <si>
    <t>холодное водоснабжение и водоотведение</t>
  </si>
  <si>
    <t>электроснабжение</t>
  </si>
  <si>
    <t>содержание объектов недвижимого имущества</t>
  </si>
  <si>
    <t>223</t>
  </si>
  <si>
    <t>225</t>
  </si>
  <si>
    <t>аренда недвижимого имущества</t>
  </si>
  <si>
    <t>226</t>
  </si>
  <si>
    <t>224</t>
  </si>
  <si>
    <t>содержание прилегающей территории</t>
  </si>
  <si>
    <t>содержание объектов особо ценного движимого имущества</t>
  </si>
  <si>
    <t>техническое обслуживание и текущий ремонт объектов особо ценного движимого имущества</t>
  </si>
  <si>
    <t>коммунальные услуги (за исключением затрат, отнесенных к затратам на содержание имущества)</t>
  </si>
  <si>
    <t>приобретение транспортных услуг</t>
  </si>
  <si>
    <t>222</t>
  </si>
  <si>
    <t>приобретение услуг связи</t>
  </si>
  <si>
    <t>221</t>
  </si>
  <si>
    <t>Затраты на содержание имущества</t>
  </si>
  <si>
    <t>потребление электрической энергии</t>
  </si>
  <si>
    <t>потребление тепловой энергии</t>
  </si>
  <si>
    <t>уплата налогов по имуществу</t>
  </si>
  <si>
    <t>290</t>
  </si>
  <si>
    <t>Сумма финансового обеспечения выполнения государственного задания</t>
  </si>
  <si>
    <t>Приложение 1</t>
  </si>
  <si>
    <t>тыс. руб.</t>
  </si>
  <si>
    <t>прочие затраты на содержание недвижимого имущества</t>
  </si>
  <si>
    <t>прочие затраты на общехозяйственные нужды</t>
  </si>
  <si>
    <t>Итого
затраты
по услугам</t>
  </si>
  <si>
    <t>Код экономи-ческой
клас-сифи-кации КОСГУ</t>
  </si>
  <si>
    <t>220</t>
  </si>
  <si>
    <t>Расчет объема нормативных затрат на оказание государственным</t>
  </si>
  <si>
    <t>и нормативных затрат на содержание имущества  государственных учреждений</t>
  </si>
  <si>
    <t>Нормативные затраты, непосредственно связанные с оказанием единицы услуги (работы)</t>
  </si>
  <si>
    <t>оплата труда и начисления на выплаты по оплате труда персонала, принимающего непосредственное участие в оказании услуги (работы)</t>
  </si>
  <si>
    <t>материальные запасы, потребляемые в процессе оказания услуги (работы)</t>
  </si>
  <si>
    <t>иные нормативные затраты, непосредственно связанные с оказанием услуги (работы)</t>
  </si>
  <si>
    <t>Нормативные затраты на общехозяйственные
нужды на единицу услуги (работы)</t>
  </si>
  <si>
    <t>Итого нормативных затрат на оказание единицы услуги (работы)</t>
  </si>
  <si>
    <t>Объем услуги (работы) (ед.)</t>
  </si>
  <si>
    <t>Нормативные затраты на оказание услуги (работы)</t>
  </si>
  <si>
    <t>Рекомендации по определению нормативных затрат на оказание услуг (работ)</t>
  </si>
  <si>
    <t>Нормативные затраты на оплату труда и начисления на выплаты по оплате труда определяются исходя из потребности в количестве персонала по категориям с учетом норм труда, принимающего непосредственное участие в оказании услуги, в соответствии с действующей системой оплаты труда.</t>
  </si>
  <si>
    <t>Нормативные затраты на материальные запасы определяются исходя из нормативных объемов потребления материальных запасов (в случае их утверждения) или фактических объемов потребления материальных запасов за прошлые годы в натуральном или стоимостном выражении и включают в себя затраты на приобретение материальных запасов, непосредственно используемых для оказания услуги.</t>
  </si>
  <si>
    <t>Формула расчета</t>
  </si>
  <si>
    <t>в соответствии с утвержденными санитарными правилами и нормами</t>
  </si>
  <si>
    <t>не отнесенные к нормативным затратам, непосредственно связанным с оказанием государственной услуги</t>
  </si>
  <si>
    <t>Нормативные затраты на приобретение услуг связи и приобретение транспортных услуг определяются исходя из нормативов потребления или фактических объемов потребления за прошлые годы в натуральном или стоимостном выражении.</t>
  </si>
  <si>
    <t>определяются, исходя из количества единиц по штатному расписанию, утвержденному руководителем Учреждения, с учетом действующей системы оплаты труда.</t>
  </si>
  <si>
    <t xml:space="preserve">  </t>
  </si>
  <si>
    <t>Нормативные затраты на содержание имущества рассчитываются с учетом следующих затрат:</t>
  </si>
  <si>
    <t>k</t>
  </si>
  <si>
    <t>F = Nxk+Num</t>
  </si>
  <si>
    <t>F - объем субсидии на выполнение услуг (работ)  N - нормативные затраты на услуги (работы) k - объем услуг (работ) Num - нормативные затраты на содержание имущества</t>
  </si>
  <si>
    <t>N</t>
  </si>
  <si>
    <t>Num</t>
  </si>
  <si>
    <t>k - объем услуг (работ)</t>
  </si>
  <si>
    <t>N - нормативные затраты на оказание услуги (работы)</t>
  </si>
  <si>
    <t>Нормативные затраты на коммунальные услуги определяются обособленно по видам энергетических ресурсов, исходя из нормативов потребления коммунальных услуг с учетом требований обеспечения энергоэффективности и энергосбережения или исходя из фактических объемов потребления коммунальных услуг за прошлые годы с учетом изменений в составе используемого при оказании услуг (работ) особо ценного движимого и недвижимого имущества. В составе нормативных затрат на коммунальные услуги учитываются:</t>
  </si>
  <si>
    <t>оплата труда и начисления на выплаты по оплате труда административно-управленческого, хозяйственно-обслуживающего, вспомогательного и иного персонала, не принимающего непосредственное участие в оказании услуги (работы)</t>
  </si>
  <si>
    <t>212</t>
  </si>
  <si>
    <t>Услуга (работа)
1 местный</t>
  </si>
  <si>
    <t>Услуга (работа)
1 субвенция</t>
  </si>
  <si>
    <t>Услуга (работа)
1 внебюджет</t>
  </si>
  <si>
    <t>Услуга (работа)
1 классное</t>
  </si>
  <si>
    <t>оплата обучения по повышению квалификаций пед.работников</t>
  </si>
  <si>
    <t>приобретение учебной литературы</t>
  </si>
  <si>
    <t>310</t>
  </si>
  <si>
    <t>Кол-во единицы услуги (работ/детей)</t>
  </si>
  <si>
    <t>прочие услуги</t>
  </si>
  <si>
    <t>прочие затраты на содержание особо  имущества</t>
  </si>
  <si>
    <t>учреждением МБОУ "Городецкая средняя общеобразовательная школа" услуг (работ)</t>
  </si>
  <si>
    <t>на 2014 год</t>
  </si>
  <si>
    <t>эксплуатация системы охранной сигнализации и противопожарной безопасности, услуги бухгалтерии</t>
  </si>
  <si>
    <t>потребление тепловой энергии в размере 100 процентов общего объема затрат на оплату указанного вида коммунальных платежей.</t>
  </si>
  <si>
    <t xml:space="preserve">потребление электрической энергии в размере 100 процентов общего объема затрат на оплату указанного вида коммунальных платежей. </t>
  </si>
  <si>
    <t>Nэ =T x V x 1</t>
  </si>
  <si>
    <t>Nт =T x V x 1</t>
  </si>
  <si>
    <t xml:space="preserve"> нормативные затраты на тепловую энергию в размере 0 процентов общего объема затрат на оплату указанного вида коммунальных платежей. V- Объем потребления тепловой энергии (Г/кал) в соответствующем финансовом году, определенный с учетом требований по обеспечению энергосбережения и энергетической эффективности и поправки на расширение состава используемого недвижимого имущества; T -тариф на потребление тепловой энергии , установленный на соответствующий год; Nт - нормативные затраты на потребление тепловой энергией.  </t>
  </si>
  <si>
    <t xml:space="preserve"> нормативные затраты на потребление электрической энергии в размере 0 процентов общего объема затрат на оплату указанного вида коммунальных платежей. Nэ - нормативные затраты на электроснабжение; T - тариф на электрическую энергию, установленный на соответствующий год V - объем потребления электрической энергии (кВт/ч, мВт/ч) в соответствующем финансовом году с учетом требований по обеспечению энергосбережения и энергетической эффективности и поправки на расширение состава используемого движимого и недвижимого имущества;</t>
  </si>
  <si>
    <t>Nт =T x V x 0</t>
  </si>
  <si>
    <t>Nэ =T x V x 0</t>
  </si>
  <si>
    <t>тепло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</si>
</sst>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wrapText="1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 indent="2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wrapText="1" indent="2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68" fontId="3" fillId="0" borderId="4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wrapText="1" indent="2"/>
    </xf>
    <xf numFmtId="0" fontId="4" fillId="0" borderId="8" xfId="0" applyFont="1" applyBorder="1" applyAlignment="1">
      <alignment horizontal="left" wrapText="1" indent="2"/>
    </xf>
    <xf numFmtId="0" fontId="3" fillId="0" borderId="7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 indent="3"/>
    </xf>
    <xf numFmtId="49" fontId="3" fillId="0" borderId="8" xfId="0" applyNumberFormat="1" applyFont="1" applyBorder="1" applyAlignment="1">
      <alignment horizontal="left" wrapText="1" indent="3"/>
    </xf>
    <xf numFmtId="0" fontId="3" fillId="0" borderId="9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2"/>
    </xf>
    <xf numFmtId="0" fontId="3" fillId="0" borderId="13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2"/>
    </xf>
    <xf numFmtId="0" fontId="3" fillId="0" borderId="11" xfId="0" applyFont="1" applyBorder="1" applyAlignment="1">
      <alignment horizontal="left" wrapText="1" indent="2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/>
    </xf>
    <xf numFmtId="169" fontId="3" fillId="0" borderId="7" xfId="0" applyNumberFormat="1" applyFont="1" applyBorder="1" applyAlignment="1">
      <alignment horizontal="center"/>
    </xf>
    <xf numFmtId="169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indent="3"/>
    </xf>
    <xf numFmtId="0" fontId="3" fillId="0" borderId="8" xfId="0" applyFont="1" applyBorder="1" applyAlignment="1">
      <alignment horizontal="left" indent="3"/>
    </xf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7" xfId="0" applyFont="1" applyBorder="1" applyAlignment="1">
      <alignment horizontal="left" indent="4"/>
    </xf>
    <xf numFmtId="0" fontId="3" fillId="0" borderId="8" xfId="0" applyFont="1" applyBorder="1" applyAlignment="1">
      <alignment horizontal="left" indent="4"/>
    </xf>
    <xf numFmtId="0" fontId="3" fillId="0" borderId="7" xfId="0" applyFont="1" applyBorder="1" applyAlignment="1">
      <alignment horizontal="left" wrapText="1" indent="3"/>
    </xf>
    <xf numFmtId="0" fontId="3" fillId="0" borderId="8" xfId="0" applyFont="1" applyBorder="1" applyAlignment="1">
      <alignment horizontal="left" wrapText="1" indent="3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9"/>
  <sheetViews>
    <sheetView tabSelected="1" view="pageBreakPreview" zoomScaleSheetLayoutView="100" workbookViewId="0" topLeftCell="A38">
      <selection activeCell="BO41" sqref="BO41:BX41"/>
    </sheetView>
  </sheetViews>
  <sheetFormatPr defaultColWidth="9.00390625" defaultRowHeight="12.75" customHeight="1"/>
  <cols>
    <col min="1" max="117" width="0.875" style="1" customWidth="1"/>
    <col min="118" max="118" width="2.625" style="1" customWidth="1"/>
    <col min="119" max="119" width="10.25390625" style="1" customWidth="1"/>
    <col min="120" max="120" width="42.625" style="15" customWidth="1"/>
    <col min="121" max="121" width="12.75390625" style="1" customWidth="1"/>
    <col min="122" max="131" width="10.875" style="1" customWidth="1"/>
    <col min="132" max="16384" width="0.875" style="1" customWidth="1"/>
  </cols>
  <sheetData>
    <row r="1" spans="71:121" ht="10.5" customHeight="1">
      <c r="BS1" s="112" t="s">
        <v>28</v>
      </c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</row>
    <row r="2" s="4" customFormat="1" ht="12.75" customHeight="1">
      <c r="DP2" s="15"/>
    </row>
    <row r="3" spans="1:121" s="2" customFormat="1" ht="12.75">
      <c r="A3" s="109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</row>
    <row r="4" spans="1:121" s="2" customFormat="1" ht="12.75">
      <c r="A4" s="109" t="s">
        <v>75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</row>
    <row r="5" spans="1:121" s="2" customFormat="1" ht="12.75">
      <c r="A5" s="109" t="s">
        <v>36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</row>
    <row r="6" spans="1:121" s="2" customFormat="1" ht="12.75" customHeight="1">
      <c r="A6" s="109" t="s">
        <v>76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</row>
    <row r="7" spans="24:120" s="2" customFormat="1" ht="12.75" customHeight="1">
      <c r="X7" s="3"/>
      <c r="Y7" s="12"/>
      <c r="Z7" s="12"/>
      <c r="AA7" s="12"/>
      <c r="AB7" s="12"/>
      <c r="AC7" s="12"/>
      <c r="AD7" s="12"/>
      <c r="AE7" s="12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2"/>
      <c r="BL7" s="12"/>
      <c r="BM7" s="12"/>
      <c r="BN7" s="12"/>
      <c r="BO7" s="12"/>
      <c r="BP7" s="12"/>
      <c r="BQ7" s="12"/>
      <c r="BR7" s="11"/>
      <c r="BS7" s="11"/>
      <c r="BT7" s="11"/>
      <c r="BU7" s="11"/>
      <c r="BV7" s="12"/>
      <c r="BW7" s="12"/>
      <c r="BX7" s="12"/>
      <c r="BY7" s="12"/>
      <c r="BZ7" s="12"/>
      <c r="CA7" s="12"/>
      <c r="CB7" s="12"/>
      <c r="CI7" s="12"/>
      <c r="CJ7" s="12"/>
      <c r="CK7" s="12"/>
      <c r="CL7" s="12"/>
      <c r="DP7" s="16"/>
    </row>
    <row r="8" spans="118:120" s="4" customFormat="1" ht="12.75" customHeight="1">
      <c r="DN8" s="10" t="s">
        <v>29</v>
      </c>
      <c r="DO8" s="15" t="s">
        <v>72</v>
      </c>
      <c r="DP8" s="15"/>
    </row>
    <row r="9" spans="1:121" s="4" customFormat="1" ht="82.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7"/>
      <c r="AV9" s="95" t="s">
        <v>33</v>
      </c>
      <c r="AW9" s="96"/>
      <c r="AX9" s="96"/>
      <c r="AY9" s="96"/>
      <c r="AZ9" s="96"/>
      <c r="BA9" s="96"/>
      <c r="BB9" s="96"/>
      <c r="BC9" s="96"/>
      <c r="BD9" s="97"/>
      <c r="BE9" s="95" t="s">
        <v>65</v>
      </c>
      <c r="BF9" s="96"/>
      <c r="BG9" s="96"/>
      <c r="BH9" s="96"/>
      <c r="BI9" s="96"/>
      <c r="BJ9" s="96"/>
      <c r="BK9" s="96"/>
      <c r="BL9" s="96"/>
      <c r="BM9" s="96"/>
      <c r="BN9" s="97"/>
      <c r="BO9" s="95" t="s">
        <v>66</v>
      </c>
      <c r="BP9" s="96"/>
      <c r="BQ9" s="96"/>
      <c r="BR9" s="96"/>
      <c r="BS9" s="96"/>
      <c r="BT9" s="96"/>
      <c r="BU9" s="96"/>
      <c r="BV9" s="96"/>
      <c r="BW9" s="96"/>
      <c r="BX9" s="97"/>
      <c r="BY9" s="95" t="s">
        <v>68</v>
      </c>
      <c r="BZ9" s="96"/>
      <c r="CA9" s="96"/>
      <c r="CB9" s="96"/>
      <c r="CC9" s="96"/>
      <c r="CD9" s="96"/>
      <c r="CE9" s="96"/>
      <c r="CF9" s="96"/>
      <c r="CG9" s="96"/>
      <c r="CH9" s="97"/>
      <c r="CI9" s="95" t="s">
        <v>67</v>
      </c>
      <c r="CJ9" s="96"/>
      <c r="CK9" s="96"/>
      <c r="CL9" s="96"/>
      <c r="CM9" s="96"/>
      <c r="CN9" s="96"/>
      <c r="CO9" s="96"/>
      <c r="CP9" s="96"/>
      <c r="CQ9" s="96"/>
      <c r="CR9" s="97"/>
      <c r="CS9" s="95" t="s">
        <v>68</v>
      </c>
      <c r="CT9" s="96"/>
      <c r="CU9" s="96"/>
      <c r="CV9" s="96"/>
      <c r="CW9" s="96"/>
      <c r="CX9" s="96"/>
      <c r="CY9" s="96"/>
      <c r="CZ9" s="96"/>
      <c r="DA9" s="96"/>
      <c r="DB9" s="97"/>
      <c r="DC9" s="95" t="s">
        <v>32</v>
      </c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7"/>
      <c r="DO9" s="36">
        <v>110</v>
      </c>
      <c r="DP9" s="19" t="s">
        <v>45</v>
      </c>
      <c r="DQ9" s="27" t="s">
        <v>48</v>
      </c>
    </row>
    <row r="10" spans="1:121" s="25" customFormat="1" ht="36" customHeight="1">
      <c r="A10" s="22"/>
      <c r="B10" s="45" t="s">
        <v>37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6"/>
      <c r="AV10" s="47"/>
      <c r="AW10" s="76"/>
      <c r="AX10" s="76"/>
      <c r="AY10" s="76"/>
      <c r="AZ10" s="76"/>
      <c r="BA10" s="76"/>
      <c r="BB10" s="76"/>
      <c r="BC10" s="76"/>
      <c r="BD10" s="77"/>
      <c r="BE10" s="78">
        <f>SUM(BE12:BN20)</f>
        <v>39</v>
      </c>
      <c r="BF10" s="79"/>
      <c r="BG10" s="79"/>
      <c r="BH10" s="79"/>
      <c r="BI10" s="79"/>
      <c r="BJ10" s="79"/>
      <c r="BK10" s="79"/>
      <c r="BL10" s="79"/>
      <c r="BM10" s="79"/>
      <c r="BN10" s="80"/>
      <c r="BO10" s="78">
        <f>SUM(BO12:BX20)</f>
        <v>5168</v>
      </c>
      <c r="BP10" s="79"/>
      <c r="BQ10" s="79"/>
      <c r="BR10" s="79"/>
      <c r="BS10" s="79"/>
      <c r="BT10" s="79"/>
      <c r="BU10" s="79"/>
      <c r="BV10" s="79"/>
      <c r="BW10" s="79"/>
      <c r="BX10" s="80"/>
      <c r="BY10" s="78">
        <f>SUM(BY12:CH20)</f>
        <v>0</v>
      </c>
      <c r="BZ10" s="79"/>
      <c r="CA10" s="79"/>
      <c r="CB10" s="79"/>
      <c r="CC10" s="79"/>
      <c r="CD10" s="79"/>
      <c r="CE10" s="79"/>
      <c r="CF10" s="79"/>
      <c r="CG10" s="79"/>
      <c r="CH10" s="80"/>
      <c r="CI10" s="78">
        <f>SUM(CI12:CR20)</f>
        <v>0</v>
      </c>
      <c r="CJ10" s="79"/>
      <c r="CK10" s="79"/>
      <c r="CL10" s="79"/>
      <c r="CM10" s="79"/>
      <c r="CN10" s="79"/>
      <c r="CO10" s="79"/>
      <c r="CP10" s="79"/>
      <c r="CQ10" s="79"/>
      <c r="CR10" s="80"/>
      <c r="CS10" s="78">
        <f>SUM(CS12:DB20)</f>
        <v>0</v>
      </c>
      <c r="CT10" s="79"/>
      <c r="CU10" s="79"/>
      <c r="CV10" s="79"/>
      <c r="CW10" s="79"/>
      <c r="CX10" s="79"/>
      <c r="CY10" s="79"/>
      <c r="CZ10" s="79"/>
      <c r="DA10" s="79"/>
      <c r="DB10" s="80"/>
      <c r="DC10" s="78">
        <f>SUM(BE10:DB10)</f>
        <v>5207</v>
      </c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80"/>
      <c r="DO10" s="35">
        <f>ROUND(DC10/$DO$9,3)</f>
        <v>47.336</v>
      </c>
      <c r="DP10" s="23"/>
      <c r="DQ10" s="24"/>
    </row>
    <row r="11" spans="1:121" s="4" customFormat="1" ht="12">
      <c r="A11" s="7"/>
      <c r="B11" s="103" t="s">
        <v>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4"/>
      <c r="AV11" s="69"/>
      <c r="AW11" s="70"/>
      <c r="AX11" s="70"/>
      <c r="AY11" s="70"/>
      <c r="AZ11" s="70"/>
      <c r="BA11" s="70"/>
      <c r="BB11" s="70"/>
      <c r="BC11" s="70"/>
      <c r="BD11" s="71"/>
      <c r="BE11" s="62"/>
      <c r="BF11" s="63"/>
      <c r="BG11" s="63"/>
      <c r="BH11" s="63"/>
      <c r="BI11" s="63"/>
      <c r="BJ11" s="63"/>
      <c r="BK11" s="63"/>
      <c r="BL11" s="63"/>
      <c r="BM11" s="63"/>
      <c r="BN11" s="64"/>
      <c r="BO11" s="62"/>
      <c r="BP11" s="63"/>
      <c r="BQ11" s="63"/>
      <c r="BR11" s="63"/>
      <c r="BS11" s="63"/>
      <c r="BT11" s="63"/>
      <c r="BU11" s="63"/>
      <c r="BV11" s="63"/>
      <c r="BW11" s="63"/>
      <c r="BX11" s="64"/>
      <c r="BY11" s="62"/>
      <c r="BZ11" s="63"/>
      <c r="CA11" s="63"/>
      <c r="CB11" s="63"/>
      <c r="CC11" s="63"/>
      <c r="CD11" s="63"/>
      <c r="CE11" s="63"/>
      <c r="CF11" s="63"/>
      <c r="CG11" s="63"/>
      <c r="CH11" s="64"/>
      <c r="CI11" s="62"/>
      <c r="CJ11" s="63"/>
      <c r="CK11" s="63"/>
      <c r="CL11" s="63"/>
      <c r="CM11" s="63"/>
      <c r="CN11" s="63"/>
      <c r="CO11" s="63"/>
      <c r="CP11" s="63"/>
      <c r="CQ11" s="63"/>
      <c r="CR11" s="64"/>
      <c r="CS11" s="62"/>
      <c r="CT11" s="63"/>
      <c r="CU11" s="63"/>
      <c r="CV11" s="63"/>
      <c r="CW11" s="63"/>
      <c r="CX11" s="63"/>
      <c r="CY11" s="63"/>
      <c r="CZ11" s="63"/>
      <c r="DA11" s="63"/>
      <c r="DB11" s="64"/>
      <c r="DC11" s="62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4"/>
      <c r="DO11" s="32"/>
      <c r="DP11" s="20"/>
      <c r="DQ11" s="14"/>
    </row>
    <row r="12" spans="1:121" s="4" customFormat="1" ht="30" customHeight="1">
      <c r="A12" s="8"/>
      <c r="B12" s="89" t="s">
        <v>38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90"/>
      <c r="AV12" s="69" t="s">
        <v>0</v>
      </c>
      <c r="AW12" s="70"/>
      <c r="AX12" s="70"/>
      <c r="AY12" s="70"/>
      <c r="AZ12" s="70"/>
      <c r="BA12" s="70"/>
      <c r="BB12" s="70"/>
      <c r="BC12" s="70"/>
      <c r="BD12" s="71"/>
      <c r="BE12" s="62"/>
      <c r="BF12" s="63"/>
      <c r="BG12" s="63"/>
      <c r="BH12" s="63"/>
      <c r="BI12" s="63"/>
      <c r="BJ12" s="63"/>
      <c r="BK12" s="63"/>
      <c r="BL12" s="63"/>
      <c r="BM12" s="63"/>
      <c r="BN12" s="64"/>
      <c r="BO12" s="62">
        <v>3756</v>
      </c>
      <c r="BP12" s="63"/>
      <c r="BQ12" s="63"/>
      <c r="BR12" s="63"/>
      <c r="BS12" s="63"/>
      <c r="BT12" s="63"/>
      <c r="BU12" s="63"/>
      <c r="BV12" s="63"/>
      <c r="BW12" s="63"/>
      <c r="BX12" s="64"/>
      <c r="BY12" s="62"/>
      <c r="BZ12" s="63"/>
      <c r="CA12" s="63"/>
      <c r="CB12" s="63"/>
      <c r="CC12" s="63"/>
      <c r="CD12" s="63"/>
      <c r="CE12" s="63"/>
      <c r="CF12" s="63"/>
      <c r="CG12" s="63"/>
      <c r="CH12" s="64"/>
      <c r="CI12" s="62"/>
      <c r="CJ12" s="63"/>
      <c r="CK12" s="63"/>
      <c r="CL12" s="63"/>
      <c r="CM12" s="63"/>
      <c r="CN12" s="63"/>
      <c r="CO12" s="63"/>
      <c r="CP12" s="63"/>
      <c r="CQ12" s="63"/>
      <c r="CR12" s="64"/>
      <c r="CS12" s="62"/>
      <c r="CT12" s="63"/>
      <c r="CU12" s="63"/>
      <c r="CV12" s="63"/>
      <c r="CW12" s="63"/>
      <c r="CX12" s="63"/>
      <c r="CY12" s="63"/>
      <c r="CZ12" s="63"/>
      <c r="DA12" s="63"/>
      <c r="DB12" s="64"/>
      <c r="DC12" s="62">
        <f aca="true" t="shared" si="0" ref="DC12:DC53">SUM(BE12:DB12)</f>
        <v>3756</v>
      </c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4"/>
      <c r="DO12" s="37"/>
      <c r="DP12" s="50" t="s">
        <v>46</v>
      </c>
      <c r="DQ12" s="14"/>
    </row>
    <row r="13" spans="1:121" s="4" customFormat="1" ht="30" customHeight="1">
      <c r="A13" s="3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2"/>
      <c r="AV13" s="69" t="s">
        <v>64</v>
      </c>
      <c r="AW13" s="70"/>
      <c r="AX13" s="70"/>
      <c r="AY13" s="70"/>
      <c r="AZ13" s="70"/>
      <c r="BA13" s="70"/>
      <c r="BB13" s="70"/>
      <c r="BC13" s="70"/>
      <c r="BD13" s="71"/>
      <c r="BE13" s="62"/>
      <c r="BF13" s="63"/>
      <c r="BG13" s="63"/>
      <c r="BH13" s="63"/>
      <c r="BI13" s="63"/>
      <c r="BJ13" s="63"/>
      <c r="BK13" s="63"/>
      <c r="BL13" s="63"/>
      <c r="BM13" s="63"/>
      <c r="BN13" s="64"/>
      <c r="BO13" s="62">
        <v>12</v>
      </c>
      <c r="BP13" s="63"/>
      <c r="BQ13" s="63"/>
      <c r="BR13" s="63"/>
      <c r="BS13" s="63"/>
      <c r="BT13" s="63"/>
      <c r="BU13" s="63"/>
      <c r="BV13" s="63"/>
      <c r="BW13" s="63"/>
      <c r="BX13" s="64"/>
      <c r="BY13" s="62"/>
      <c r="BZ13" s="63"/>
      <c r="CA13" s="63"/>
      <c r="CB13" s="63"/>
      <c r="CC13" s="63"/>
      <c r="CD13" s="63"/>
      <c r="CE13" s="63"/>
      <c r="CF13" s="63"/>
      <c r="CG13" s="63"/>
      <c r="CH13" s="64"/>
      <c r="CI13" s="62"/>
      <c r="CJ13" s="63"/>
      <c r="CK13" s="63"/>
      <c r="CL13" s="63"/>
      <c r="CM13" s="63"/>
      <c r="CN13" s="63"/>
      <c r="CO13" s="63"/>
      <c r="CP13" s="63"/>
      <c r="CQ13" s="63"/>
      <c r="CR13" s="64"/>
      <c r="CS13" s="62"/>
      <c r="CT13" s="63"/>
      <c r="CU13" s="63"/>
      <c r="CV13" s="63"/>
      <c r="CW13" s="63"/>
      <c r="CX13" s="63"/>
      <c r="CY13" s="63"/>
      <c r="CZ13" s="63"/>
      <c r="DA13" s="63"/>
      <c r="DB13" s="64"/>
      <c r="DC13" s="62">
        <f>SUM(BE13:DB13)</f>
        <v>12</v>
      </c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4"/>
      <c r="DO13" s="38"/>
      <c r="DP13" s="51"/>
      <c r="DQ13" s="14"/>
    </row>
    <row r="14" spans="1:121" s="4" customFormat="1" ht="30" customHeight="1">
      <c r="A14" s="9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4"/>
      <c r="AV14" s="69" t="s">
        <v>1</v>
      </c>
      <c r="AW14" s="70"/>
      <c r="AX14" s="70"/>
      <c r="AY14" s="70"/>
      <c r="AZ14" s="70"/>
      <c r="BA14" s="70"/>
      <c r="BB14" s="70"/>
      <c r="BC14" s="70"/>
      <c r="BD14" s="71"/>
      <c r="BE14" s="62"/>
      <c r="BF14" s="63"/>
      <c r="BG14" s="63"/>
      <c r="BH14" s="63"/>
      <c r="BI14" s="63"/>
      <c r="BJ14" s="63"/>
      <c r="BK14" s="63"/>
      <c r="BL14" s="63"/>
      <c r="BM14" s="63"/>
      <c r="BN14" s="64"/>
      <c r="BO14" s="98">
        <v>1134</v>
      </c>
      <c r="BP14" s="99"/>
      <c r="BQ14" s="99"/>
      <c r="BR14" s="99"/>
      <c r="BS14" s="99"/>
      <c r="BT14" s="99"/>
      <c r="BU14" s="99"/>
      <c r="BV14" s="99"/>
      <c r="BW14" s="99"/>
      <c r="BX14" s="100"/>
      <c r="BY14" s="62"/>
      <c r="BZ14" s="63"/>
      <c r="CA14" s="63"/>
      <c r="CB14" s="63"/>
      <c r="CC14" s="63"/>
      <c r="CD14" s="63"/>
      <c r="CE14" s="63"/>
      <c r="CF14" s="63"/>
      <c r="CG14" s="63"/>
      <c r="CH14" s="64"/>
      <c r="CI14" s="62"/>
      <c r="CJ14" s="63"/>
      <c r="CK14" s="63"/>
      <c r="CL14" s="63"/>
      <c r="CM14" s="63"/>
      <c r="CN14" s="63"/>
      <c r="CO14" s="63"/>
      <c r="CP14" s="63"/>
      <c r="CQ14" s="63"/>
      <c r="CR14" s="64"/>
      <c r="CS14" s="62"/>
      <c r="CT14" s="63"/>
      <c r="CU14" s="63"/>
      <c r="CV14" s="63"/>
      <c r="CW14" s="63"/>
      <c r="CX14" s="63"/>
      <c r="CY14" s="63"/>
      <c r="CZ14" s="63"/>
      <c r="DA14" s="63"/>
      <c r="DB14" s="64"/>
      <c r="DC14" s="98">
        <f t="shared" si="0"/>
        <v>1134</v>
      </c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100"/>
      <c r="DO14" s="39"/>
      <c r="DP14" s="52"/>
      <c r="DQ14" s="14"/>
    </row>
    <row r="15" spans="1:121" s="4" customFormat="1" ht="24" customHeight="1">
      <c r="A15" s="9"/>
      <c r="B15" s="113" t="s">
        <v>20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69" t="s">
        <v>21</v>
      </c>
      <c r="AW15" s="70"/>
      <c r="AX15" s="70"/>
      <c r="AY15" s="70"/>
      <c r="AZ15" s="70"/>
      <c r="BA15" s="70"/>
      <c r="BB15" s="70"/>
      <c r="BC15" s="70"/>
      <c r="BD15" s="71"/>
      <c r="BE15" s="62"/>
      <c r="BF15" s="63"/>
      <c r="BG15" s="63"/>
      <c r="BH15" s="63"/>
      <c r="BI15" s="63"/>
      <c r="BJ15" s="63"/>
      <c r="BK15" s="63"/>
      <c r="BL15" s="63"/>
      <c r="BM15" s="63"/>
      <c r="BN15" s="64"/>
      <c r="BO15" s="62">
        <v>14</v>
      </c>
      <c r="BP15" s="63"/>
      <c r="BQ15" s="63"/>
      <c r="BR15" s="63"/>
      <c r="BS15" s="63"/>
      <c r="BT15" s="63"/>
      <c r="BU15" s="63"/>
      <c r="BV15" s="63"/>
      <c r="BW15" s="63"/>
      <c r="BX15" s="64"/>
      <c r="BY15" s="62"/>
      <c r="BZ15" s="63"/>
      <c r="CA15" s="63"/>
      <c r="CB15" s="63"/>
      <c r="CC15" s="63"/>
      <c r="CD15" s="63"/>
      <c r="CE15" s="63"/>
      <c r="CF15" s="63"/>
      <c r="CG15" s="63"/>
      <c r="CH15" s="64"/>
      <c r="CI15" s="62"/>
      <c r="CJ15" s="63"/>
      <c r="CK15" s="63"/>
      <c r="CL15" s="63"/>
      <c r="CM15" s="63"/>
      <c r="CN15" s="63"/>
      <c r="CO15" s="63"/>
      <c r="CP15" s="63"/>
      <c r="CQ15" s="63"/>
      <c r="CR15" s="64"/>
      <c r="CS15" s="62"/>
      <c r="CT15" s="63"/>
      <c r="CU15" s="63"/>
      <c r="CV15" s="63"/>
      <c r="CW15" s="63"/>
      <c r="CX15" s="63"/>
      <c r="CY15" s="63"/>
      <c r="CZ15" s="63"/>
      <c r="DA15" s="63"/>
      <c r="DB15" s="64"/>
      <c r="DC15" s="62">
        <f>SUM(BE15:DB15)</f>
        <v>14</v>
      </c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4"/>
      <c r="DO15" s="39"/>
      <c r="DP15" s="28"/>
      <c r="DQ15" s="14"/>
    </row>
    <row r="16" spans="1:121" s="4" customFormat="1" ht="24" customHeight="1">
      <c r="A16" s="9"/>
      <c r="B16" s="113" t="s">
        <v>69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69" t="s">
        <v>12</v>
      </c>
      <c r="AW16" s="70"/>
      <c r="AX16" s="70"/>
      <c r="AY16" s="70"/>
      <c r="AZ16" s="70"/>
      <c r="BA16" s="70"/>
      <c r="BB16" s="70"/>
      <c r="BC16" s="70"/>
      <c r="BD16" s="71"/>
      <c r="BE16" s="62"/>
      <c r="BF16" s="63"/>
      <c r="BG16" s="63"/>
      <c r="BH16" s="63"/>
      <c r="BI16" s="63"/>
      <c r="BJ16" s="63"/>
      <c r="BK16" s="63"/>
      <c r="BL16" s="63"/>
      <c r="BM16" s="63"/>
      <c r="BN16" s="64"/>
      <c r="BO16" s="62">
        <v>107</v>
      </c>
      <c r="BP16" s="63"/>
      <c r="BQ16" s="63"/>
      <c r="BR16" s="63"/>
      <c r="BS16" s="63"/>
      <c r="BT16" s="63"/>
      <c r="BU16" s="63"/>
      <c r="BV16" s="63"/>
      <c r="BW16" s="63"/>
      <c r="BX16" s="64"/>
      <c r="BY16" s="62"/>
      <c r="BZ16" s="63"/>
      <c r="CA16" s="63"/>
      <c r="CB16" s="63"/>
      <c r="CC16" s="63"/>
      <c r="CD16" s="63"/>
      <c r="CE16" s="63"/>
      <c r="CF16" s="63"/>
      <c r="CG16" s="63"/>
      <c r="CH16" s="64"/>
      <c r="CI16" s="62"/>
      <c r="CJ16" s="63"/>
      <c r="CK16" s="63"/>
      <c r="CL16" s="63"/>
      <c r="CM16" s="63"/>
      <c r="CN16" s="63"/>
      <c r="CO16" s="63"/>
      <c r="CP16" s="63"/>
      <c r="CQ16" s="63"/>
      <c r="CR16" s="64"/>
      <c r="CS16" s="62"/>
      <c r="CT16" s="63"/>
      <c r="CU16" s="63"/>
      <c r="CV16" s="63"/>
      <c r="CW16" s="63"/>
      <c r="CX16" s="63"/>
      <c r="CY16" s="63"/>
      <c r="CZ16" s="63"/>
      <c r="DA16" s="63"/>
      <c r="DB16" s="64"/>
      <c r="DC16" s="62">
        <f>SUM(BE16:DB16)</f>
        <v>107</v>
      </c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4"/>
      <c r="DO16" s="39"/>
      <c r="DP16" s="28"/>
      <c r="DQ16" s="14"/>
    </row>
    <row r="17" spans="1:121" s="4" customFormat="1" ht="23.25" customHeight="1">
      <c r="A17" s="7"/>
      <c r="B17" s="113" t="s">
        <v>70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69" t="s">
        <v>71</v>
      </c>
      <c r="AW17" s="70"/>
      <c r="AX17" s="70"/>
      <c r="AY17" s="70"/>
      <c r="AZ17" s="70"/>
      <c r="BA17" s="70"/>
      <c r="BB17" s="70"/>
      <c r="BC17" s="70"/>
      <c r="BD17" s="71"/>
      <c r="BE17" s="62">
        <v>39</v>
      </c>
      <c r="BF17" s="63"/>
      <c r="BG17" s="63"/>
      <c r="BH17" s="63"/>
      <c r="BI17" s="63"/>
      <c r="BJ17" s="63"/>
      <c r="BK17" s="63"/>
      <c r="BL17" s="63"/>
      <c r="BM17" s="63"/>
      <c r="BN17" s="64"/>
      <c r="BO17" s="62">
        <v>125</v>
      </c>
      <c r="BP17" s="63"/>
      <c r="BQ17" s="63"/>
      <c r="BR17" s="63"/>
      <c r="BS17" s="63"/>
      <c r="BT17" s="63"/>
      <c r="BU17" s="63"/>
      <c r="BV17" s="63"/>
      <c r="BW17" s="63"/>
      <c r="BX17" s="64"/>
      <c r="BY17" s="62"/>
      <c r="BZ17" s="63"/>
      <c r="CA17" s="63"/>
      <c r="CB17" s="63"/>
      <c r="CC17" s="63"/>
      <c r="CD17" s="63"/>
      <c r="CE17" s="63"/>
      <c r="CF17" s="63"/>
      <c r="CG17" s="63"/>
      <c r="CH17" s="64"/>
      <c r="CI17" s="62"/>
      <c r="CJ17" s="63"/>
      <c r="CK17" s="63"/>
      <c r="CL17" s="63"/>
      <c r="CM17" s="63"/>
      <c r="CN17" s="63"/>
      <c r="CO17" s="63"/>
      <c r="CP17" s="63"/>
      <c r="CQ17" s="63"/>
      <c r="CR17" s="64"/>
      <c r="CS17" s="62"/>
      <c r="CT17" s="63"/>
      <c r="CU17" s="63"/>
      <c r="CV17" s="63"/>
      <c r="CW17" s="63"/>
      <c r="CX17" s="63"/>
      <c r="CY17" s="63"/>
      <c r="CZ17" s="63"/>
      <c r="DA17" s="63"/>
      <c r="DB17" s="64"/>
      <c r="DC17" s="62">
        <f>SUM(BE17:DB17)</f>
        <v>164</v>
      </c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4"/>
      <c r="DO17" s="32"/>
      <c r="DP17" s="20"/>
      <c r="DQ17" s="14"/>
    </row>
    <row r="18" spans="1:121" s="4" customFormat="1" ht="109.5" customHeight="1">
      <c r="A18" s="7"/>
      <c r="B18" s="49" t="s">
        <v>39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4"/>
      <c r="AV18" s="69" t="s">
        <v>2</v>
      </c>
      <c r="AW18" s="70"/>
      <c r="AX18" s="70"/>
      <c r="AY18" s="70"/>
      <c r="AZ18" s="70"/>
      <c r="BA18" s="70"/>
      <c r="BB18" s="70"/>
      <c r="BC18" s="70"/>
      <c r="BD18" s="71"/>
      <c r="BE18" s="62">
        <v>0</v>
      </c>
      <c r="BF18" s="63"/>
      <c r="BG18" s="63"/>
      <c r="BH18" s="63"/>
      <c r="BI18" s="63"/>
      <c r="BJ18" s="63"/>
      <c r="BK18" s="63"/>
      <c r="BL18" s="63"/>
      <c r="BM18" s="63"/>
      <c r="BN18" s="64"/>
      <c r="BO18" s="62">
        <v>20</v>
      </c>
      <c r="BP18" s="63"/>
      <c r="BQ18" s="63"/>
      <c r="BR18" s="63"/>
      <c r="BS18" s="63"/>
      <c r="BT18" s="63"/>
      <c r="BU18" s="63"/>
      <c r="BV18" s="63"/>
      <c r="BW18" s="63"/>
      <c r="BX18" s="64"/>
      <c r="BY18" s="62"/>
      <c r="BZ18" s="63"/>
      <c r="CA18" s="63"/>
      <c r="CB18" s="63"/>
      <c r="CC18" s="63"/>
      <c r="CD18" s="63"/>
      <c r="CE18" s="63"/>
      <c r="CF18" s="63"/>
      <c r="CG18" s="63"/>
      <c r="CH18" s="64"/>
      <c r="CI18" s="62">
        <v>0</v>
      </c>
      <c r="CJ18" s="63"/>
      <c r="CK18" s="63"/>
      <c r="CL18" s="63"/>
      <c r="CM18" s="63"/>
      <c r="CN18" s="63"/>
      <c r="CO18" s="63"/>
      <c r="CP18" s="63"/>
      <c r="CQ18" s="63"/>
      <c r="CR18" s="64"/>
      <c r="CS18" s="62"/>
      <c r="CT18" s="63"/>
      <c r="CU18" s="63"/>
      <c r="CV18" s="63"/>
      <c r="CW18" s="63"/>
      <c r="CX18" s="63"/>
      <c r="CY18" s="63"/>
      <c r="CZ18" s="63"/>
      <c r="DA18" s="63"/>
      <c r="DB18" s="64"/>
      <c r="DC18" s="62">
        <f t="shared" si="0"/>
        <v>20</v>
      </c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4"/>
      <c r="DO18" s="32"/>
      <c r="DP18" s="21" t="s">
        <v>47</v>
      </c>
      <c r="DQ18" s="14"/>
    </row>
    <row r="19" spans="1:121" s="4" customFormat="1" ht="12">
      <c r="A19" s="8"/>
      <c r="B19" s="89" t="s">
        <v>40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90"/>
      <c r="AV19" s="69" t="s">
        <v>34</v>
      </c>
      <c r="AW19" s="70"/>
      <c r="AX19" s="70"/>
      <c r="AY19" s="70"/>
      <c r="AZ19" s="70"/>
      <c r="BA19" s="70"/>
      <c r="BB19" s="70"/>
      <c r="BC19" s="70"/>
      <c r="BD19" s="71"/>
      <c r="BE19" s="62"/>
      <c r="BF19" s="63"/>
      <c r="BG19" s="63"/>
      <c r="BH19" s="63"/>
      <c r="BI19" s="63"/>
      <c r="BJ19" s="63"/>
      <c r="BK19" s="63"/>
      <c r="BL19" s="63"/>
      <c r="BM19" s="63"/>
      <c r="BN19" s="64"/>
      <c r="BO19" s="62"/>
      <c r="BP19" s="63"/>
      <c r="BQ19" s="63"/>
      <c r="BR19" s="63"/>
      <c r="BS19" s="63"/>
      <c r="BT19" s="63"/>
      <c r="BU19" s="63"/>
      <c r="BV19" s="63"/>
      <c r="BW19" s="63"/>
      <c r="BX19" s="64"/>
      <c r="BY19" s="62"/>
      <c r="BZ19" s="63"/>
      <c r="CA19" s="63"/>
      <c r="CB19" s="63"/>
      <c r="CC19" s="63"/>
      <c r="CD19" s="63"/>
      <c r="CE19" s="63"/>
      <c r="CF19" s="63"/>
      <c r="CG19" s="63"/>
      <c r="CH19" s="64"/>
      <c r="CI19" s="62"/>
      <c r="CJ19" s="63"/>
      <c r="CK19" s="63"/>
      <c r="CL19" s="63"/>
      <c r="CM19" s="63"/>
      <c r="CN19" s="63"/>
      <c r="CO19" s="63"/>
      <c r="CP19" s="63"/>
      <c r="CQ19" s="63"/>
      <c r="CR19" s="64"/>
      <c r="CS19" s="62"/>
      <c r="CT19" s="63"/>
      <c r="CU19" s="63"/>
      <c r="CV19" s="63"/>
      <c r="CW19" s="63"/>
      <c r="CX19" s="63"/>
      <c r="CY19" s="63"/>
      <c r="CZ19" s="63"/>
      <c r="DA19" s="63"/>
      <c r="DB19" s="64"/>
      <c r="DC19" s="62">
        <f t="shared" si="0"/>
        <v>0</v>
      </c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4"/>
      <c r="DO19" s="32"/>
      <c r="DP19" s="20"/>
      <c r="DQ19" s="14"/>
    </row>
    <row r="20" spans="1:121" s="4" customFormat="1" ht="25.5" customHeight="1">
      <c r="A20" s="9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4"/>
      <c r="AV20" s="69" t="s">
        <v>3</v>
      </c>
      <c r="AW20" s="70"/>
      <c r="AX20" s="70"/>
      <c r="AY20" s="70"/>
      <c r="AZ20" s="70"/>
      <c r="BA20" s="70"/>
      <c r="BB20" s="70"/>
      <c r="BC20" s="70"/>
      <c r="BD20" s="71"/>
      <c r="BE20" s="62"/>
      <c r="BF20" s="63"/>
      <c r="BG20" s="63"/>
      <c r="BH20" s="63"/>
      <c r="BI20" s="63"/>
      <c r="BJ20" s="63"/>
      <c r="BK20" s="63"/>
      <c r="BL20" s="63"/>
      <c r="BM20" s="63"/>
      <c r="BN20" s="64"/>
      <c r="BO20" s="62"/>
      <c r="BP20" s="63"/>
      <c r="BQ20" s="63"/>
      <c r="BR20" s="63"/>
      <c r="BS20" s="63"/>
      <c r="BT20" s="63"/>
      <c r="BU20" s="63"/>
      <c r="BV20" s="63"/>
      <c r="BW20" s="63"/>
      <c r="BX20" s="64"/>
      <c r="BY20" s="62"/>
      <c r="BZ20" s="63"/>
      <c r="CA20" s="63"/>
      <c r="CB20" s="63"/>
      <c r="CC20" s="63"/>
      <c r="CD20" s="63"/>
      <c r="CE20" s="63"/>
      <c r="CF20" s="63"/>
      <c r="CG20" s="63"/>
      <c r="CH20" s="64"/>
      <c r="CI20" s="62"/>
      <c r="CJ20" s="63"/>
      <c r="CK20" s="63"/>
      <c r="CL20" s="63"/>
      <c r="CM20" s="63"/>
      <c r="CN20" s="63"/>
      <c r="CO20" s="63"/>
      <c r="CP20" s="63"/>
      <c r="CQ20" s="63"/>
      <c r="CR20" s="64"/>
      <c r="CS20" s="62"/>
      <c r="CT20" s="63"/>
      <c r="CU20" s="63"/>
      <c r="CV20" s="63"/>
      <c r="CW20" s="63"/>
      <c r="CX20" s="63"/>
      <c r="CY20" s="63"/>
      <c r="CZ20" s="63"/>
      <c r="DA20" s="63"/>
      <c r="DB20" s="64"/>
      <c r="DC20" s="62">
        <f t="shared" si="0"/>
        <v>0</v>
      </c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4"/>
      <c r="DO20" s="32"/>
      <c r="DP20" s="20"/>
      <c r="DQ20" s="14"/>
    </row>
    <row r="21" spans="1:121" s="25" customFormat="1" ht="36" customHeight="1">
      <c r="A21" s="22"/>
      <c r="B21" s="45" t="s">
        <v>41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6"/>
      <c r="AV21" s="47"/>
      <c r="AW21" s="76"/>
      <c r="AX21" s="76"/>
      <c r="AY21" s="76"/>
      <c r="AZ21" s="76"/>
      <c r="BA21" s="76"/>
      <c r="BB21" s="76"/>
      <c r="BC21" s="76"/>
      <c r="BD21" s="77"/>
      <c r="BE21" s="78">
        <f>BE23+BE28+BE34+BE39+BE40+BE41+BE43+BE44+BE42</f>
        <v>1984</v>
      </c>
      <c r="BF21" s="79"/>
      <c r="BG21" s="79"/>
      <c r="BH21" s="79"/>
      <c r="BI21" s="79"/>
      <c r="BJ21" s="79"/>
      <c r="BK21" s="79"/>
      <c r="BL21" s="79"/>
      <c r="BM21" s="79"/>
      <c r="BN21" s="80"/>
      <c r="BO21" s="78">
        <f>BO23+BO28+BO34+BO39+BO40+BO41+BO43+BO44+BO42</f>
        <v>1261</v>
      </c>
      <c r="BP21" s="79"/>
      <c r="BQ21" s="79"/>
      <c r="BR21" s="79"/>
      <c r="BS21" s="79"/>
      <c r="BT21" s="79"/>
      <c r="BU21" s="79"/>
      <c r="BV21" s="79"/>
      <c r="BW21" s="79"/>
      <c r="BX21" s="80"/>
      <c r="BY21" s="78">
        <f>BY23+BY28+BY34+BY39+BY40+BY41+BY43+BY44+BY42</f>
        <v>0</v>
      </c>
      <c r="BZ21" s="79"/>
      <c r="CA21" s="79"/>
      <c r="CB21" s="79"/>
      <c r="CC21" s="79"/>
      <c r="CD21" s="79"/>
      <c r="CE21" s="79"/>
      <c r="CF21" s="79"/>
      <c r="CG21" s="79"/>
      <c r="CH21" s="80"/>
      <c r="CI21" s="78">
        <f>CI23+CI28+CI34+CI39+CI40+CI41+CI43+CI44+CI42</f>
        <v>0</v>
      </c>
      <c r="CJ21" s="79"/>
      <c r="CK21" s="79"/>
      <c r="CL21" s="79"/>
      <c r="CM21" s="79"/>
      <c r="CN21" s="79"/>
      <c r="CO21" s="79"/>
      <c r="CP21" s="79"/>
      <c r="CQ21" s="79"/>
      <c r="CR21" s="80"/>
      <c r="CS21" s="78">
        <f>CS23+CS28+CS34+CS39+CS40+CS41+CS43+CS44+CS42</f>
        <v>0</v>
      </c>
      <c r="CT21" s="79"/>
      <c r="CU21" s="79"/>
      <c r="CV21" s="79"/>
      <c r="CW21" s="79"/>
      <c r="CX21" s="79"/>
      <c r="CY21" s="79"/>
      <c r="CZ21" s="79"/>
      <c r="DA21" s="79"/>
      <c r="DB21" s="80"/>
      <c r="DC21" s="78">
        <f t="shared" si="0"/>
        <v>3245</v>
      </c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80"/>
      <c r="DO21" s="35">
        <f>ROUND(DC21/$DO$9,3)</f>
        <v>29.5</v>
      </c>
      <c r="DP21" s="23"/>
      <c r="DQ21" s="24"/>
    </row>
    <row r="22" spans="1:121" s="4" customFormat="1" ht="12">
      <c r="A22" s="7"/>
      <c r="B22" s="67" t="s">
        <v>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9"/>
      <c r="AW22" s="70"/>
      <c r="AX22" s="70"/>
      <c r="AY22" s="70"/>
      <c r="AZ22" s="70"/>
      <c r="BA22" s="70"/>
      <c r="BB22" s="70"/>
      <c r="BC22" s="70"/>
      <c r="BD22" s="71"/>
      <c r="BE22" s="62"/>
      <c r="BF22" s="63"/>
      <c r="BG22" s="63"/>
      <c r="BH22" s="63"/>
      <c r="BI22" s="63"/>
      <c r="BJ22" s="63"/>
      <c r="BK22" s="63"/>
      <c r="BL22" s="63"/>
      <c r="BM22" s="63"/>
      <c r="BN22" s="64"/>
      <c r="BO22" s="62"/>
      <c r="BP22" s="63"/>
      <c r="BQ22" s="63"/>
      <c r="BR22" s="63"/>
      <c r="BS22" s="63"/>
      <c r="BT22" s="63"/>
      <c r="BU22" s="63"/>
      <c r="BV22" s="63"/>
      <c r="BW22" s="63"/>
      <c r="BX22" s="64"/>
      <c r="BY22" s="62"/>
      <c r="BZ22" s="63"/>
      <c r="CA22" s="63"/>
      <c r="CB22" s="63"/>
      <c r="CC22" s="63"/>
      <c r="CD22" s="63"/>
      <c r="CE22" s="63"/>
      <c r="CF22" s="63"/>
      <c r="CG22" s="63"/>
      <c r="CH22" s="64"/>
      <c r="CI22" s="62"/>
      <c r="CJ22" s="63"/>
      <c r="CK22" s="63"/>
      <c r="CL22" s="63"/>
      <c r="CM22" s="63"/>
      <c r="CN22" s="63"/>
      <c r="CO22" s="63"/>
      <c r="CP22" s="63"/>
      <c r="CQ22" s="63"/>
      <c r="CR22" s="64"/>
      <c r="CS22" s="62"/>
      <c r="CT22" s="63"/>
      <c r="CU22" s="63"/>
      <c r="CV22" s="63"/>
      <c r="CW22" s="63"/>
      <c r="CX22" s="63"/>
      <c r="CY22" s="63"/>
      <c r="CZ22" s="63"/>
      <c r="DA22" s="63"/>
      <c r="DB22" s="64"/>
      <c r="DC22" s="62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4"/>
      <c r="DO22" s="32"/>
      <c r="DP22" s="20"/>
      <c r="DQ22" s="14"/>
    </row>
    <row r="23" spans="1:121" s="4" customFormat="1" ht="60.75" customHeight="1">
      <c r="A23" s="7"/>
      <c r="B23" s="65" t="s">
        <v>17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69" t="s">
        <v>9</v>
      </c>
      <c r="AW23" s="70"/>
      <c r="AX23" s="70"/>
      <c r="AY23" s="70"/>
      <c r="AZ23" s="70"/>
      <c r="BA23" s="70"/>
      <c r="BB23" s="70"/>
      <c r="BC23" s="70"/>
      <c r="BD23" s="71"/>
      <c r="BE23" s="62">
        <f>BE25+BE26+BE27</f>
        <v>25</v>
      </c>
      <c r="BF23" s="63"/>
      <c r="BG23" s="63"/>
      <c r="BH23" s="63"/>
      <c r="BI23" s="63"/>
      <c r="BJ23" s="63"/>
      <c r="BK23" s="63"/>
      <c r="BL23" s="63"/>
      <c r="BM23" s="63"/>
      <c r="BN23" s="64"/>
      <c r="BO23" s="62">
        <f>SUM(BO25:BX27)</f>
        <v>0</v>
      </c>
      <c r="BP23" s="63"/>
      <c r="BQ23" s="63"/>
      <c r="BR23" s="63"/>
      <c r="BS23" s="63"/>
      <c r="BT23" s="63"/>
      <c r="BU23" s="63"/>
      <c r="BV23" s="63"/>
      <c r="BW23" s="63"/>
      <c r="BX23" s="64"/>
      <c r="BY23" s="62">
        <f>SUM(BY25:CH27)</f>
        <v>0</v>
      </c>
      <c r="BZ23" s="63"/>
      <c r="CA23" s="63"/>
      <c r="CB23" s="63"/>
      <c r="CC23" s="63"/>
      <c r="CD23" s="63"/>
      <c r="CE23" s="63"/>
      <c r="CF23" s="63"/>
      <c r="CG23" s="63"/>
      <c r="CH23" s="64"/>
      <c r="CI23" s="62">
        <f>SUM(CI25:CR27)</f>
        <v>0</v>
      </c>
      <c r="CJ23" s="63"/>
      <c r="CK23" s="63"/>
      <c r="CL23" s="63"/>
      <c r="CM23" s="63"/>
      <c r="CN23" s="63"/>
      <c r="CO23" s="63"/>
      <c r="CP23" s="63"/>
      <c r="CQ23" s="63"/>
      <c r="CR23" s="64"/>
      <c r="CS23" s="62">
        <f>SUM(CS25:DB27)</f>
        <v>0</v>
      </c>
      <c r="CT23" s="63"/>
      <c r="CU23" s="63"/>
      <c r="CV23" s="63"/>
      <c r="CW23" s="63"/>
      <c r="CX23" s="63"/>
      <c r="CY23" s="63"/>
      <c r="CZ23" s="63"/>
      <c r="DA23" s="63"/>
      <c r="DB23" s="64"/>
      <c r="DC23" s="62">
        <f t="shared" si="0"/>
        <v>25</v>
      </c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4"/>
      <c r="DO23" s="33"/>
      <c r="DP23" s="58" t="s">
        <v>62</v>
      </c>
      <c r="DQ23" s="14"/>
    </row>
    <row r="24" spans="1:121" s="4" customFormat="1" ht="16.5" customHeight="1">
      <c r="A24" s="7"/>
      <c r="B24" s="105" t="s">
        <v>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6"/>
      <c r="AV24" s="69"/>
      <c r="AW24" s="70"/>
      <c r="AX24" s="70"/>
      <c r="AY24" s="70"/>
      <c r="AZ24" s="70"/>
      <c r="BA24" s="70"/>
      <c r="BB24" s="70"/>
      <c r="BC24" s="70"/>
      <c r="BD24" s="71"/>
      <c r="BE24" s="62"/>
      <c r="BF24" s="63"/>
      <c r="BG24" s="63"/>
      <c r="BH24" s="63"/>
      <c r="BI24" s="63"/>
      <c r="BJ24" s="63"/>
      <c r="BK24" s="63"/>
      <c r="BL24" s="63"/>
      <c r="BM24" s="63"/>
      <c r="BN24" s="64"/>
      <c r="BO24" s="62"/>
      <c r="BP24" s="63"/>
      <c r="BQ24" s="63"/>
      <c r="BR24" s="63"/>
      <c r="BS24" s="63"/>
      <c r="BT24" s="63"/>
      <c r="BU24" s="63"/>
      <c r="BV24" s="63"/>
      <c r="BW24" s="63"/>
      <c r="BX24" s="64"/>
      <c r="BY24" s="62"/>
      <c r="BZ24" s="63"/>
      <c r="CA24" s="63"/>
      <c r="CB24" s="63"/>
      <c r="CC24" s="63"/>
      <c r="CD24" s="63"/>
      <c r="CE24" s="63"/>
      <c r="CF24" s="63"/>
      <c r="CG24" s="63"/>
      <c r="CH24" s="64"/>
      <c r="CI24" s="62"/>
      <c r="CJ24" s="63"/>
      <c r="CK24" s="63"/>
      <c r="CL24" s="63"/>
      <c r="CM24" s="63"/>
      <c r="CN24" s="63"/>
      <c r="CO24" s="63"/>
      <c r="CP24" s="63"/>
      <c r="CQ24" s="63"/>
      <c r="CR24" s="64"/>
      <c r="CS24" s="62"/>
      <c r="CT24" s="63"/>
      <c r="CU24" s="63"/>
      <c r="CV24" s="63"/>
      <c r="CW24" s="63"/>
      <c r="CX24" s="63"/>
      <c r="CY24" s="63"/>
      <c r="CZ24" s="63"/>
      <c r="DA24" s="63"/>
      <c r="DB24" s="64"/>
      <c r="DC24" s="62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4"/>
      <c r="DO24" s="33"/>
      <c r="DP24" s="58"/>
      <c r="DQ24" s="14"/>
    </row>
    <row r="25" spans="1:121" s="4" customFormat="1" ht="33.75" customHeight="1">
      <c r="A25" s="7"/>
      <c r="B25" s="87" t="s">
        <v>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8"/>
      <c r="AV25" s="69" t="s">
        <v>9</v>
      </c>
      <c r="AW25" s="70"/>
      <c r="AX25" s="70"/>
      <c r="AY25" s="70"/>
      <c r="AZ25" s="70"/>
      <c r="BA25" s="70"/>
      <c r="BB25" s="70"/>
      <c r="BC25" s="70"/>
      <c r="BD25" s="71"/>
      <c r="BE25" s="62">
        <v>25</v>
      </c>
      <c r="BF25" s="63"/>
      <c r="BG25" s="63"/>
      <c r="BH25" s="63"/>
      <c r="BI25" s="63"/>
      <c r="BJ25" s="63"/>
      <c r="BK25" s="63"/>
      <c r="BL25" s="63"/>
      <c r="BM25" s="63"/>
      <c r="BN25" s="64"/>
      <c r="BO25" s="62"/>
      <c r="BP25" s="63"/>
      <c r="BQ25" s="63"/>
      <c r="BR25" s="63"/>
      <c r="BS25" s="63"/>
      <c r="BT25" s="63"/>
      <c r="BU25" s="63"/>
      <c r="BV25" s="63"/>
      <c r="BW25" s="63"/>
      <c r="BX25" s="64"/>
      <c r="BY25" s="62"/>
      <c r="BZ25" s="63"/>
      <c r="CA25" s="63"/>
      <c r="CB25" s="63"/>
      <c r="CC25" s="63"/>
      <c r="CD25" s="63"/>
      <c r="CE25" s="63"/>
      <c r="CF25" s="63"/>
      <c r="CG25" s="63"/>
      <c r="CH25" s="64"/>
      <c r="CI25" s="62"/>
      <c r="CJ25" s="63"/>
      <c r="CK25" s="63"/>
      <c r="CL25" s="63"/>
      <c r="CM25" s="63"/>
      <c r="CN25" s="63"/>
      <c r="CO25" s="63"/>
      <c r="CP25" s="63"/>
      <c r="CQ25" s="63"/>
      <c r="CR25" s="64"/>
      <c r="CS25" s="62"/>
      <c r="CT25" s="63"/>
      <c r="CU25" s="63"/>
      <c r="CV25" s="63"/>
      <c r="CW25" s="63"/>
      <c r="CX25" s="63"/>
      <c r="CY25" s="63"/>
      <c r="CZ25" s="63"/>
      <c r="DA25" s="63"/>
      <c r="DB25" s="64"/>
      <c r="DC25" s="62">
        <f t="shared" si="0"/>
        <v>25</v>
      </c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4"/>
      <c r="DO25" s="33"/>
      <c r="DP25" s="58"/>
      <c r="DQ25" s="14"/>
    </row>
    <row r="26" spans="1:122" s="4" customFormat="1" ht="144.75" customHeight="1">
      <c r="A26" s="7"/>
      <c r="B26" s="101" t="s">
        <v>86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  <c r="AV26" s="69" t="s">
        <v>9</v>
      </c>
      <c r="AW26" s="70"/>
      <c r="AX26" s="70"/>
      <c r="AY26" s="70"/>
      <c r="AZ26" s="70"/>
      <c r="BA26" s="70"/>
      <c r="BB26" s="70"/>
      <c r="BC26" s="70"/>
      <c r="BD26" s="71"/>
      <c r="BE26" s="62">
        <f>ROUND(DR26*0,1)</f>
        <v>0</v>
      </c>
      <c r="BF26" s="63"/>
      <c r="BG26" s="63"/>
      <c r="BH26" s="63"/>
      <c r="BI26" s="63"/>
      <c r="BJ26" s="63"/>
      <c r="BK26" s="63"/>
      <c r="BL26" s="63"/>
      <c r="BM26" s="63"/>
      <c r="BN26" s="64"/>
      <c r="BO26" s="62"/>
      <c r="BP26" s="63"/>
      <c r="BQ26" s="63"/>
      <c r="BR26" s="63"/>
      <c r="BS26" s="63"/>
      <c r="BT26" s="63"/>
      <c r="BU26" s="63"/>
      <c r="BV26" s="63"/>
      <c r="BW26" s="63"/>
      <c r="BX26" s="64"/>
      <c r="BY26" s="62"/>
      <c r="BZ26" s="63"/>
      <c r="CA26" s="63"/>
      <c r="CB26" s="63"/>
      <c r="CC26" s="63"/>
      <c r="CD26" s="63"/>
      <c r="CE26" s="63"/>
      <c r="CF26" s="63"/>
      <c r="CG26" s="63"/>
      <c r="CH26" s="64"/>
      <c r="CI26" s="62"/>
      <c r="CJ26" s="63"/>
      <c r="CK26" s="63"/>
      <c r="CL26" s="63"/>
      <c r="CM26" s="63"/>
      <c r="CN26" s="63"/>
      <c r="CO26" s="63"/>
      <c r="CP26" s="63"/>
      <c r="CQ26" s="63"/>
      <c r="CR26" s="64"/>
      <c r="CS26" s="62"/>
      <c r="CT26" s="63"/>
      <c r="CU26" s="63"/>
      <c r="CV26" s="63"/>
      <c r="CW26" s="63"/>
      <c r="CX26" s="63"/>
      <c r="CY26" s="63"/>
      <c r="CZ26" s="63"/>
      <c r="DA26" s="63"/>
      <c r="DB26" s="64"/>
      <c r="DC26" s="62">
        <f t="shared" si="0"/>
        <v>0</v>
      </c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4"/>
      <c r="DO26" s="33"/>
      <c r="DP26" s="30" t="s">
        <v>82</v>
      </c>
      <c r="DQ26" s="14" t="s">
        <v>84</v>
      </c>
      <c r="DR26" s="4">
        <v>501</v>
      </c>
    </row>
    <row r="27" spans="1:122" s="4" customFormat="1" ht="156">
      <c r="A27" s="7"/>
      <c r="B27" s="101" t="s">
        <v>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2"/>
      <c r="AV27" s="69" t="s">
        <v>9</v>
      </c>
      <c r="AW27" s="70"/>
      <c r="AX27" s="70"/>
      <c r="AY27" s="70"/>
      <c r="AZ27" s="70"/>
      <c r="BA27" s="70"/>
      <c r="BB27" s="70"/>
      <c r="BC27" s="70"/>
      <c r="BD27" s="71"/>
      <c r="BE27" s="62">
        <f>ROUND(DR27*0,1)</f>
        <v>0</v>
      </c>
      <c r="BF27" s="63"/>
      <c r="BG27" s="63"/>
      <c r="BH27" s="63"/>
      <c r="BI27" s="63"/>
      <c r="BJ27" s="63"/>
      <c r="BK27" s="63"/>
      <c r="BL27" s="63"/>
      <c r="BM27" s="63"/>
      <c r="BN27" s="64"/>
      <c r="BO27" s="62"/>
      <c r="BP27" s="63"/>
      <c r="BQ27" s="63"/>
      <c r="BR27" s="63"/>
      <c r="BS27" s="63"/>
      <c r="BT27" s="63"/>
      <c r="BU27" s="63"/>
      <c r="BV27" s="63"/>
      <c r="BW27" s="63"/>
      <c r="BX27" s="64"/>
      <c r="BY27" s="62"/>
      <c r="BZ27" s="63"/>
      <c r="CA27" s="63"/>
      <c r="CB27" s="63"/>
      <c r="CC27" s="63"/>
      <c r="CD27" s="63"/>
      <c r="CE27" s="63"/>
      <c r="CF27" s="63"/>
      <c r="CG27" s="63"/>
      <c r="CH27" s="64"/>
      <c r="CI27" s="62"/>
      <c r="CJ27" s="63"/>
      <c r="CK27" s="63"/>
      <c r="CL27" s="63"/>
      <c r="CM27" s="63"/>
      <c r="CN27" s="63"/>
      <c r="CO27" s="63"/>
      <c r="CP27" s="63"/>
      <c r="CQ27" s="63"/>
      <c r="CR27" s="64"/>
      <c r="CS27" s="62"/>
      <c r="CT27" s="63"/>
      <c r="CU27" s="63"/>
      <c r="CV27" s="63"/>
      <c r="CW27" s="63"/>
      <c r="CX27" s="63"/>
      <c r="CY27" s="63"/>
      <c r="CZ27" s="63"/>
      <c r="DA27" s="63"/>
      <c r="DB27" s="64"/>
      <c r="DC27" s="62">
        <f t="shared" si="0"/>
        <v>0</v>
      </c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4"/>
      <c r="DO27" s="40"/>
      <c r="DP27" s="29" t="s">
        <v>83</v>
      </c>
      <c r="DQ27" s="14" t="s">
        <v>85</v>
      </c>
      <c r="DR27" s="4">
        <v>100</v>
      </c>
    </row>
    <row r="28" spans="1:121" s="4" customFormat="1" ht="24" customHeight="1">
      <c r="A28" s="7"/>
      <c r="B28" s="65" t="s">
        <v>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6"/>
      <c r="AV28" s="69" t="s">
        <v>10</v>
      </c>
      <c r="AW28" s="70"/>
      <c r="AX28" s="70"/>
      <c r="AY28" s="70"/>
      <c r="AZ28" s="70"/>
      <c r="BA28" s="70"/>
      <c r="BB28" s="70"/>
      <c r="BC28" s="70"/>
      <c r="BD28" s="71"/>
      <c r="BE28" s="62">
        <f>SUM(BE30:BN33)</f>
        <v>28</v>
      </c>
      <c r="BF28" s="63"/>
      <c r="BG28" s="63"/>
      <c r="BH28" s="63"/>
      <c r="BI28" s="63"/>
      <c r="BJ28" s="63"/>
      <c r="BK28" s="63"/>
      <c r="BL28" s="63"/>
      <c r="BM28" s="63"/>
      <c r="BN28" s="64"/>
      <c r="BO28" s="62">
        <f>SUM(BO30:BX33)</f>
        <v>205</v>
      </c>
      <c r="BP28" s="63"/>
      <c r="BQ28" s="63"/>
      <c r="BR28" s="63"/>
      <c r="BS28" s="63"/>
      <c r="BT28" s="63"/>
      <c r="BU28" s="63"/>
      <c r="BV28" s="63"/>
      <c r="BW28" s="63"/>
      <c r="BX28" s="64"/>
      <c r="BY28" s="62">
        <f>SUM(BY30:CH33)</f>
        <v>0</v>
      </c>
      <c r="BZ28" s="63"/>
      <c r="CA28" s="63"/>
      <c r="CB28" s="63"/>
      <c r="CC28" s="63"/>
      <c r="CD28" s="63"/>
      <c r="CE28" s="63"/>
      <c r="CF28" s="63"/>
      <c r="CG28" s="63"/>
      <c r="CH28" s="64"/>
      <c r="CI28" s="62">
        <f>SUM(CI30:CR33)</f>
        <v>0</v>
      </c>
      <c r="CJ28" s="63"/>
      <c r="CK28" s="63"/>
      <c r="CL28" s="63"/>
      <c r="CM28" s="63"/>
      <c r="CN28" s="63"/>
      <c r="CO28" s="63"/>
      <c r="CP28" s="63"/>
      <c r="CQ28" s="63"/>
      <c r="CR28" s="64"/>
      <c r="CS28" s="62">
        <f>SUM(CS30:DB33)</f>
        <v>0</v>
      </c>
      <c r="CT28" s="63"/>
      <c r="CU28" s="63"/>
      <c r="CV28" s="63"/>
      <c r="CW28" s="63"/>
      <c r="CX28" s="63"/>
      <c r="CY28" s="63"/>
      <c r="CZ28" s="63"/>
      <c r="DA28" s="63"/>
      <c r="DB28" s="64"/>
      <c r="DC28" s="62">
        <f t="shared" si="0"/>
        <v>233</v>
      </c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4"/>
      <c r="DO28" s="32"/>
      <c r="DP28" s="20"/>
      <c r="DQ28" s="14"/>
    </row>
    <row r="29" spans="1:121" s="4" customFormat="1" ht="12" customHeight="1">
      <c r="A29" s="7"/>
      <c r="B29" s="101" t="s">
        <v>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2"/>
      <c r="AV29" s="69"/>
      <c r="AW29" s="70"/>
      <c r="AX29" s="70"/>
      <c r="AY29" s="70"/>
      <c r="AZ29" s="70"/>
      <c r="BA29" s="70"/>
      <c r="BB29" s="70"/>
      <c r="BC29" s="70"/>
      <c r="BD29" s="71"/>
      <c r="BE29" s="62"/>
      <c r="BF29" s="63"/>
      <c r="BG29" s="63"/>
      <c r="BH29" s="63"/>
      <c r="BI29" s="63"/>
      <c r="BJ29" s="63"/>
      <c r="BK29" s="63"/>
      <c r="BL29" s="63"/>
      <c r="BM29" s="63"/>
      <c r="BN29" s="64"/>
      <c r="BO29" s="62"/>
      <c r="BP29" s="63"/>
      <c r="BQ29" s="63"/>
      <c r="BR29" s="63"/>
      <c r="BS29" s="63"/>
      <c r="BT29" s="63"/>
      <c r="BU29" s="63"/>
      <c r="BV29" s="63"/>
      <c r="BW29" s="63"/>
      <c r="BX29" s="64"/>
      <c r="BY29" s="62"/>
      <c r="BZ29" s="63"/>
      <c r="CA29" s="63"/>
      <c r="CB29" s="63"/>
      <c r="CC29" s="63"/>
      <c r="CD29" s="63"/>
      <c r="CE29" s="63"/>
      <c r="CF29" s="63"/>
      <c r="CG29" s="63"/>
      <c r="CH29" s="64"/>
      <c r="CI29" s="62"/>
      <c r="CJ29" s="63"/>
      <c r="CK29" s="63"/>
      <c r="CL29" s="63"/>
      <c r="CM29" s="63"/>
      <c r="CN29" s="63"/>
      <c r="CO29" s="63"/>
      <c r="CP29" s="63"/>
      <c r="CQ29" s="63"/>
      <c r="CR29" s="64"/>
      <c r="CS29" s="62"/>
      <c r="CT29" s="63"/>
      <c r="CU29" s="63"/>
      <c r="CV29" s="63"/>
      <c r="CW29" s="63"/>
      <c r="CX29" s="63"/>
      <c r="CY29" s="63"/>
      <c r="CZ29" s="63"/>
      <c r="DA29" s="63"/>
      <c r="DB29" s="64"/>
      <c r="DC29" s="62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4"/>
      <c r="DO29" s="32"/>
      <c r="DP29" s="20"/>
      <c r="DQ29" s="14"/>
    </row>
    <row r="30" spans="1:121" s="4" customFormat="1" ht="36" customHeight="1">
      <c r="A30" s="7"/>
      <c r="B30" s="49" t="s">
        <v>77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4"/>
      <c r="AV30" s="69" t="s">
        <v>12</v>
      </c>
      <c r="AW30" s="70"/>
      <c r="AX30" s="70"/>
      <c r="AY30" s="70"/>
      <c r="AZ30" s="70"/>
      <c r="BA30" s="70"/>
      <c r="BB30" s="70"/>
      <c r="BC30" s="70"/>
      <c r="BD30" s="71"/>
      <c r="BE30" s="62">
        <v>0</v>
      </c>
      <c r="BF30" s="63"/>
      <c r="BG30" s="63"/>
      <c r="BH30" s="63"/>
      <c r="BI30" s="63"/>
      <c r="BJ30" s="63"/>
      <c r="BK30" s="63"/>
      <c r="BL30" s="63"/>
      <c r="BM30" s="63"/>
      <c r="BN30" s="64"/>
      <c r="BO30" s="62">
        <v>205</v>
      </c>
      <c r="BP30" s="63"/>
      <c r="BQ30" s="63"/>
      <c r="BR30" s="63"/>
      <c r="BS30" s="63"/>
      <c r="BT30" s="63"/>
      <c r="BU30" s="63"/>
      <c r="BV30" s="63"/>
      <c r="BW30" s="63"/>
      <c r="BX30" s="64"/>
      <c r="BY30" s="62"/>
      <c r="BZ30" s="63"/>
      <c r="CA30" s="63"/>
      <c r="CB30" s="63"/>
      <c r="CC30" s="63"/>
      <c r="CD30" s="63"/>
      <c r="CE30" s="63"/>
      <c r="CF30" s="63"/>
      <c r="CG30" s="63"/>
      <c r="CH30" s="64"/>
      <c r="CI30" s="62"/>
      <c r="CJ30" s="63"/>
      <c r="CK30" s="63"/>
      <c r="CL30" s="63"/>
      <c r="CM30" s="63"/>
      <c r="CN30" s="63"/>
      <c r="CO30" s="63"/>
      <c r="CP30" s="63"/>
      <c r="CQ30" s="63"/>
      <c r="CR30" s="64"/>
      <c r="CS30" s="62"/>
      <c r="CT30" s="63"/>
      <c r="CU30" s="63"/>
      <c r="CV30" s="63"/>
      <c r="CW30" s="63"/>
      <c r="CX30" s="63"/>
      <c r="CY30" s="63"/>
      <c r="CZ30" s="63"/>
      <c r="DA30" s="63"/>
      <c r="DB30" s="64"/>
      <c r="DC30" s="62">
        <f t="shared" si="0"/>
        <v>205</v>
      </c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4"/>
      <c r="DO30" s="32"/>
      <c r="DP30" s="20"/>
      <c r="DQ30" s="14"/>
    </row>
    <row r="31" spans="1:121" s="4" customFormat="1" ht="12">
      <c r="A31" s="7"/>
      <c r="B31" s="49" t="s">
        <v>11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4"/>
      <c r="AV31" s="69" t="s">
        <v>13</v>
      </c>
      <c r="AW31" s="70"/>
      <c r="AX31" s="70"/>
      <c r="AY31" s="70"/>
      <c r="AZ31" s="70"/>
      <c r="BA31" s="70"/>
      <c r="BB31" s="70"/>
      <c r="BC31" s="70"/>
      <c r="BD31" s="71"/>
      <c r="BE31" s="62"/>
      <c r="BF31" s="63"/>
      <c r="BG31" s="63"/>
      <c r="BH31" s="63"/>
      <c r="BI31" s="63"/>
      <c r="BJ31" s="63"/>
      <c r="BK31" s="63"/>
      <c r="BL31" s="63"/>
      <c r="BM31" s="63"/>
      <c r="BN31" s="64"/>
      <c r="BO31" s="62"/>
      <c r="BP31" s="63"/>
      <c r="BQ31" s="63"/>
      <c r="BR31" s="63"/>
      <c r="BS31" s="63"/>
      <c r="BT31" s="63"/>
      <c r="BU31" s="63"/>
      <c r="BV31" s="63"/>
      <c r="BW31" s="63"/>
      <c r="BX31" s="64"/>
      <c r="BY31" s="62"/>
      <c r="BZ31" s="63"/>
      <c r="CA31" s="63"/>
      <c r="CB31" s="63"/>
      <c r="CC31" s="63"/>
      <c r="CD31" s="63"/>
      <c r="CE31" s="63"/>
      <c r="CF31" s="63"/>
      <c r="CG31" s="63"/>
      <c r="CH31" s="64"/>
      <c r="CI31" s="62"/>
      <c r="CJ31" s="63"/>
      <c r="CK31" s="63"/>
      <c r="CL31" s="63"/>
      <c r="CM31" s="63"/>
      <c r="CN31" s="63"/>
      <c r="CO31" s="63"/>
      <c r="CP31" s="63"/>
      <c r="CQ31" s="63"/>
      <c r="CR31" s="64"/>
      <c r="CS31" s="62"/>
      <c r="CT31" s="63"/>
      <c r="CU31" s="63"/>
      <c r="CV31" s="63"/>
      <c r="CW31" s="63"/>
      <c r="CX31" s="63"/>
      <c r="CY31" s="63"/>
      <c r="CZ31" s="63"/>
      <c r="DA31" s="63"/>
      <c r="DB31" s="64"/>
      <c r="DC31" s="62">
        <f t="shared" si="0"/>
        <v>0</v>
      </c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4"/>
      <c r="DO31" s="32"/>
      <c r="DP31" s="20"/>
      <c r="DQ31" s="14"/>
    </row>
    <row r="32" spans="1:121" s="4" customFormat="1" ht="24">
      <c r="A32" s="7"/>
      <c r="B32" s="49" t="s">
        <v>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4"/>
      <c r="AV32" s="69" t="s">
        <v>10</v>
      </c>
      <c r="AW32" s="70"/>
      <c r="AX32" s="70"/>
      <c r="AY32" s="70"/>
      <c r="AZ32" s="70"/>
      <c r="BA32" s="70"/>
      <c r="BB32" s="70"/>
      <c r="BC32" s="70"/>
      <c r="BD32" s="71"/>
      <c r="BE32" s="62"/>
      <c r="BF32" s="63"/>
      <c r="BG32" s="63"/>
      <c r="BH32" s="63"/>
      <c r="BI32" s="63"/>
      <c r="BJ32" s="63"/>
      <c r="BK32" s="63"/>
      <c r="BL32" s="63"/>
      <c r="BM32" s="63"/>
      <c r="BN32" s="64"/>
      <c r="BO32" s="62"/>
      <c r="BP32" s="63"/>
      <c r="BQ32" s="63"/>
      <c r="BR32" s="63"/>
      <c r="BS32" s="63"/>
      <c r="BT32" s="63"/>
      <c r="BU32" s="63"/>
      <c r="BV32" s="63"/>
      <c r="BW32" s="63"/>
      <c r="BX32" s="64"/>
      <c r="BY32" s="62"/>
      <c r="BZ32" s="63"/>
      <c r="CA32" s="63"/>
      <c r="CB32" s="63"/>
      <c r="CC32" s="63"/>
      <c r="CD32" s="63"/>
      <c r="CE32" s="63"/>
      <c r="CF32" s="63"/>
      <c r="CG32" s="63"/>
      <c r="CH32" s="64"/>
      <c r="CI32" s="62"/>
      <c r="CJ32" s="63"/>
      <c r="CK32" s="63"/>
      <c r="CL32" s="63"/>
      <c r="CM32" s="63"/>
      <c r="CN32" s="63"/>
      <c r="CO32" s="63"/>
      <c r="CP32" s="63"/>
      <c r="CQ32" s="63"/>
      <c r="CR32" s="64"/>
      <c r="CS32" s="62"/>
      <c r="CT32" s="63"/>
      <c r="CU32" s="63"/>
      <c r="CV32" s="63"/>
      <c r="CW32" s="63"/>
      <c r="CX32" s="63"/>
      <c r="CY32" s="63"/>
      <c r="CZ32" s="63"/>
      <c r="DA32" s="63"/>
      <c r="DB32" s="64"/>
      <c r="DC32" s="62">
        <f t="shared" si="0"/>
        <v>0</v>
      </c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4"/>
      <c r="DO32" s="38"/>
      <c r="DP32" s="15" t="s">
        <v>49</v>
      </c>
      <c r="DQ32" s="14"/>
    </row>
    <row r="33" spans="1:121" s="4" customFormat="1" ht="24" customHeight="1">
      <c r="A33" s="7"/>
      <c r="B33" s="49" t="s">
        <v>30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4"/>
      <c r="AV33" s="69" t="s">
        <v>10</v>
      </c>
      <c r="AW33" s="70"/>
      <c r="AX33" s="70"/>
      <c r="AY33" s="70"/>
      <c r="AZ33" s="70"/>
      <c r="BA33" s="70"/>
      <c r="BB33" s="70"/>
      <c r="BC33" s="70"/>
      <c r="BD33" s="71"/>
      <c r="BE33" s="62">
        <v>28</v>
      </c>
      <c r="BF33" s="63"/>
      <c r="BG33" s="63"/>
      <c r="BH33" s="63"/>
      <c r="BI33" s="63"/>
      <c r="BJ33" s="63"/>
      <c r="BK33" s="63"/>
      <c r="BL33" s="63"/>
      <c r="BM33" s="63"/>
      <c r="BN33" s="64"/>
      <c r="BO33" s="62"/>
      <c r="BP33" s="63"/>
      <c r="BQ33" s="63"/>
      <c r="BR33" s="63"/>
      <c r="BS33" s="63"/>
      <c r="BT33" s="63"/>
      <c r="BU33" s="63"/>
      <c r="BV33" s="63"/>
      <c r="BW33" s="63"/>
      <c r="BX33" s="64"/>
      <c r="BY33" s="62"/>
      <c r="BZ33" s="63"/>
      <c r="CA33" s="63"/>
      <c r="CB33" s="63"/>
      <c r="CC33" s="63"/>
      <c r="CD33" s="63"/>
      <c r="CE33" s="63"/>
      <c r="CF33" s="63"/>
      <c r="CG33" s="63"/>
      <c r="CH33" s="64"/>
      <c r="CI33" s="62"/>
      <c r="CJ33" s="63"/>
      <c r="CK33" s="63"/>
      <c r="CL33" s="63"/>
      <c r="CM33" s="63"/>
      <c r="CN33" s="63"/>
      <c r="CO33" s="63"/>
      <c r="CP33" s="63"/>
      <c r="CQ33" s="63"/>
      <c r="CR33" s="64"/>
      <c r="CS33" s="62"/>
      <c r="CT33" s="63"/>
      <c r="CU33" s="63"/>
      <c r="CV33" s="63"/>
      <c r="CW33" s="63"/>
      <c r="CX33" s="63"/>
      <c r="CY33" s="63"/>
      <c r="CZ33" s="63"/>
      <c r="DA33" s="63"/>
      <c r="DB33" s="64"/>
      <c r="DC33" s="62">
        <f t="shared" si="0"/>
        <v>28</v>
      </c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4"/>
      <c r="DO33" s="32"/>
      <c r="DP33" s="20"/>
      <c r="DQ33" s="14"/>
    </row>
    <row r="34" spans="1:121" s="4" customFormat="1" ht="24" customHeight="1">
      <c r="A34" s="7"/>
      <c r="B34" s="65" t="s">
        <v>15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6"/>
      <c r="AV34" s="69" t="s">
        <v>10</v>
      </c>
      <c r="AW34" s="70"/>
      <c r="AX34" s="70"/>
      <c r="AY34" s="70"/>
      <c r="AZ34" s="70"/>
      <c r="BA34" s="70"/>
      <c r="BB34" s="70"/>
      <c r="BC34" s="70"/>
      <c r="BD34" s="71"/>
      <c r="BE34" s="62">
        <f>SUM(BE36:BN38)</f>
        <v>231</v>
      </c>
      <c r="BF34" s="63"/>
      <c r="BG34" s="63"/>
      <c r="BH34" s="63"/>
      <c r="BI34" s="63"/>
      <c r="BJ34" s="63"/>
      <c r="BK34" s="63"/>
      <c r="BL34" s="63"/>
      <c r="BM34" s="63"/>
      <c r="BN34" s="64"/>
      <c r="BO34" s="62">
        <f>SUM(BO36:BX38)</f>
        <v>41</v>
      </c>
      <c r="BP34" s="63"/>
      <c r="BQ34" s="63"/>
      <c r="BR34" s="63"/>
      <c r="BS34" s="63"/>
      <c r="BT34" s="63"/>
      <c r="BU34" s="63"/>
      <c r="BV34" s="63"/>
      <c r="BW34" s="63"/>
      <c r="BX34" s="64"/>
      <c r="BY34" s="62">
        <f>SUM(BY36:CH38)</f>
        <v>0</v>
      </c>
      <c r="BZ34" s="63"/>
      <c r="CA34" s="63"/>
      <c r="CB34" s="63"/>
      <c r="CC34" s="63"/>
      <c r="CD34" s="63"/>
      <c r="CE34" s="63"/>
      <c r="CF34" s="63"/>
      <c r="CG34" s="63"/>
      <c r="CH34" s="64"/>
      <c r="CI34" s="62">
        <f>SUM(CI36:CR38)</f>
        <v>0</v>
      </c>
      <c r="CJ34" s="63"/>
      <c r="CK34" s="63"/>
      <c r="CL34" s="63"/>
      <c r="CM34" s="63"/>
      <c r="CN34" s="63"/>
      <c r="CO34" s="63"/>
      <c r="CP34" s="63"/>
      <c r="CQ34" s="63"/>
      <c r="CR34" s="64"/>
      <c r="CS34" s="62">
        <f>SUM(CS36:DB38)</f>
        <v>0</v>
      </c>
      <c r="CT34" s="63"/>
      <c r="CU34" s="63"/>
      <c r="CV34" s="63"/>
      <c r="CW34" s="63"/>
      <c r="CX34" s="63"/>
      <c r="CY34" s="63"/>
      <c r="CZ34" s="63"/>
      <c r="DA34" s="63"/>
      <c r="DB34" s="64"/>
      <c r="DC34" s="62">
        <f t="shared" si="0"/>
        <v>272</v>
      </c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4"/>
      <c r="DO34" s="32"/>
      <c r="DP34" s="20"/>
      <c r="DQ34" s="14"/>
    </row>
    <row r="35" spans="1:121" s="4" customFormat="1" ht="12">
      <c r="A35" s="7"/>
      <c r="B35" s="107" t="s">
        <v>5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8"/>
      <c r="AV35" s="69"/>
      <c r="AW35" s="70"/>
      <c r="AX35" s="70"/>
      <c r="AY35" s="70"/>
      <c r="AZ35" s="70"/>
      <c r="BA35" s="70"/>
      <c r="BB35" s="70"/>
      <c r="BC35" s="70"/>
      <c r="BD35" s="71"/>
      <c r="BE35" s="62"/>
      <c r="BF35" s="63"/>
      <c r="BG35" s="63"/>
      <c r="BH35" s="63"/>
      <c r="BI35" s="63"/>
      <c r="BJ35" s="63"/>
      <c r="BK35" s="63"/>
      <c r="BL35" s="63"/>
      <c r="BM35" s="63"/>
      <c r="BN35" s="64"/>
      <c r="BO35" s="62"/>
      <c r="BP35" s="63"/>
      <c r="BQ35" s="63"/>
      <c r="BR35" s="63"/>
      <c r="BS35" s="63"/>
      <c r="BT35" s="63"/>
      <c r="BU35" s="63"/>
      <c r="BV35" s="63"/>
      <c r="BW35" s="63"/>
      <c r="BX35" s="64"/>
      <c r="BY35" s="62"/>
      <c r="BZ35" s="63"/>
      <c r="CA35" s="63"/>
      <c r="CB35" s="63"/>
      <c r="CC35" s="63"/>
      <c r="CD35" s="63"/>
      <c r="CE35" s="63"/>
      <c r="CF35" s="63"/>
      <c r="CG35" s="63"/>
      <c r="CH35" s="64"/>
      <c r="CI35" s="62"/>
      <c r="CJ35" s="63"/>
      <c r="CK35" s="63"/>
      <c r="CL35" s="63"/>
      <c r="CM35" s="63"/>
      <c r="CN35" s="63"/>
      <c r="CO35" s="63"/>
      <c r="CP35" s="63"/>
      <c r="CQ35" s="63"/>
      <c r="CR35" s="64"/>
      <c r="CS35" s="62"/>
      <c r="CT35" s="63"/>
      <c r="CU35" s="63"/>
      <c r="CV35" s="63"/>
      <c r="CW35" s="63"/>
      <c r="CX35" s="63"/>
      <c r="CY35" s="63"/>
      <c r="CZ35" s="63"/>
      <c r="DA35" s="63"/>
      <c r="DB35" s="64"/>
      <c r="DC35" s="62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4"/>
      <c r="DO35" s="32"/>
      <c r="DP35" s="20"/>
      <c r="DQ35" s="14"/>
    </row>
    <row r="36" spans="1:121" s="4" customFormat="1" ht="36" customHeight="1">
      <c r="A36" s="7"/>
      <c r="B36" s="49" t="s">
        <v>16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4"/>
      <c r="AV36" s="69" t="s">
        <v>10</v>
      </c>
      <c r="AW36" s="70"/>
      <c r="AX36" s="70"/>
      <c r="AY36" s="70"/>
      <c r="AZ36" s="70"/>
      <c r="BA36" s="70"/>
      <c r="BB36" s="70"/>
      <c r="BC36" s="70"/>
      <c r="BD36" s="71"/>
      <c r="BE36" s="62"/>
      <c r="BF36" s="63"/>
      <c r="BG36" s="63"/>
      <c r="BH36" s="63"/>
      <c r="BI36" s="63"/>
      <c r="BJ36" s="63"/>
      <c r="BK36" s="63"/>
      <c r="BL36" s="63"/>
      <c r="BM36" s="63"/>
      <c r="BN36" s="64"/>
      <c r="BO36" s="62"/>
      <c r="BP36" s="63"/>
      <c r="BQ36" s="63"/>
      <c r="BR36" s="63"/>
      <c r="BS36" s="63"/>
      <c r="BT36" s="63"/>
      <c r="BU36" s="63"/>
      <c r="BV36" s="63"/>
      <c r="BW36" s="63"/>
      <c r="BX36" s="64"/>
      <c r="BY36" s="62"/>
      <c r="BZ36" s="63"/>
      <c r="CA36" s="63"/>
      <c r="CB36" s="63"/>
      <c r="CC36" s="63"/>
      <c r="CD36" s="63"/>
      <c r="CE36" s="63"/>
      <c r="CF36" s="63"/>
      <c r="CG36" s="63"/>
      <c r="CH36" s="64"/>
      <c r="CI36" s="62"/>
      <c r="CJ36" s="63"/>
      <c r="CK36" s="63"/>
      <c r="CL36" s="63"/>
      <c r="CM36" s="63"/>
      <c r="CN36" s="63"/>
      <c r="CO36" s="63"/>
      <c r="CP36" s="63"/>
      <c r="CQ36" s="63"/>
      <c r="CR36" s="64"/>
      <c r="CS36" s="62"/>
      <c r="CT36" s="63"/>
      <c r="CU36" s="63"/>
      <c r="CV36" s="63"/>
      <c r="CW36" s="63"/>
      <c r="CX36" s="63"/>
      <c r="CY36" s="63"/>
      <c r="CZ36" s="63"/>
      <c r="DA36" s="63"/>
      <c r="DB36" s="64"/>
      <c r="DC36" s="62">
        <f t="shared" si="0"/>
        <v>0</v>
      </c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4"/>
      <c r="DO36" s="32"/>
      <c r="DP36" s="20"/>
      <c r="DQ36" s="14"/>
    </row>
    <row r="37" spans="1:121" s="4" customFormat="1" ht="36" customHeight="1">
      <c r="A37" s="7"/>
      <c r="B37" s="49" t="s">
        <v>73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4"/>
      <c r="AV37" s="69" t="s">
        <v>12</v>
      </c>
      <c r="AW37" s="70"/>
      <c r="AX37" s="70"/>
      <c r="AY37" s="70"/>
      <c r="AZ37" s="70"/>
      <c r="BA37" s="70"/>
      <c r="BB37" s="70"/>
      <c r="BC37" s="70"/>
      <c r="BD37" s="71"/>
      <c r="BE37" s="62">
        <v>231</v>
      </c>
      <c r="BF37" s="63"/>
      <c r="BG37" s="63"/>
      <c r="BH37" s="63"/>
      <c r="BI37" s="63"/>
      <c r="BJ37" s="63"/>
      <c r="BK37" s="63"/>
      <c r="BL37" s="63"/>
      <c r="BM37" s="63"/>
      <c r="BN37" s="64"/>
      <c r="BO37" s="62">
        <v>41</v>
      </c>
      <c r="BP37" s="63"/>
      <c r="BQ37" s="63"/>
      <c r="BR37" s="63"/>
      <c r="BS37" s="63"/>
      <c r="BT37" s="63"/>
      <c r="BU37" s="63"/>
      <c r="BV37" s="63"/>
      <c r="BW37" s="63"/>
      <c r="BX37" s="64"/>
      <c r="BY37" s="62"/>
      <c r="BZ37" s="63"/>
      <c r="CA37" s="63"/>
      <c r="CB37" s="63"/>
      <c r="CC37" s="63"/>
      <c r="CD37" s="63"/>
      <c r="CE37" s="63"/>
      <c r="CF37" s="63"/>
      <c r="CG37" s="63"/>
      <c r="CH37" s="64"/>
      <c r="CI37" s="62"/>
      <c r="CJ37" s="63"/>
      <c r="CK37" s="63"/>
      <c r="CL37" s="63"/>
      <c r="CM37" s="63"/>
      <c r="CN37" s="63"/>
      <c r="CO37" s="63"/>
      <c r="CP37" s="63"/>
      <c r="CQ37" s="63"/>
      <c r="CR37" s="64"/>
      <c r="CS37" s="62"/>
      <c r="CT37" s="63"/>
      <c r="CU37" s="63"/>
      <c r="CV37" s="63"/>
      <c r="CW37" s="63"/>
      <c r="CX37" s="63"/>
      <c r="CY37" s="63"/>
      <c r="CZ37" s="63"/>
      <c r="DA37" s="63"/>
      <c r="DB37" s="64"/>
      <c r="DC37" s="62">
        <f t="shared" si="0"/>
        <v>272</v>
      </c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4"/>
      <c r="DO37" s="38"/>
      <c r="DP37" s="15" t="s">
        <v>50</v>
      </c>
      <c r="DQ37" s="14"/>
    </row>
    <row r="38" spans="1:121" s="4" customFormat="1" ht="24" customHeight="1">
      <c r="A38" s="7"/>
      <c r="B38" s="49" t="s">
        <v>74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4"/>
      <c r="AV38" s="69" t="s">
        <v>10</v>
      </c>
      <c r="AW38" s="70"/>
      <c r="AX38" s="70"/>
      <c r="AY38" s="70"/>
      <c r="AZ38" s="70"/>
      <c r="BA38" s="70"/>
      <c r="BB38" s="70"/>
      <c r="BC38" s="70"/>
      <c r="BD38" s="71"/>
      <c r="BE38" s="62">
        <v>0</v>
      </c>
      <c r="BF38" s="63"/>
      <c r="BG38" s="63"/>
      <c r="BH38" s="63"/>
      <c r="BI38" s="63"/>
      <c r="BJ38" s="63"/>
      <c r="BK38" s="63"/>
      <c r="BL38" s="63"/>
      <c r="BM38" s="63"/>
      <c r="BN38" s="64"/>
      <c r="BO38" s="62"/>
      <c r="BP38" s="63"/>
      <c r="BQ38" s="63"/>
      <c r="BR38" s="63"/>
      <c r="BS38" s="63"/>
      <c r="BT38" s="63"/>
      <c r="BU38" s="63"/>
      <c r="BV38" s="63"/>
      <c r="BW38" s="63"/>
      <c r="BX38" s="64"/>
      <c r="BY38" s="62"/>
      <c r="BZ38" s="63"/>
      <c r="CA38" s="63"/>
      <c r="CB38" s="63"/>
      <c r="CC38" s="63"/>
      <c r="CD38" s="63"/>
      <c r="CE38" s="63"/>
      <c r="CF38" s="63"/>
      <c r="CG38" s="63"/>
      <c r="CH38" s="64"/>
      <c r="CI38" s="62"/>
      <c r="CJ38" s="63"/>
      <c r="CK38" s="63"/>
      <c r="CL38" s="63"/>
      <c r="CM38" s="63"/>
      <c r="CN38" s="63"/>
      <c r="CO38" s="63"/>
      <c r="CP38" s="63"/>
      <c r="CQ38" s="63"/>
      <c r="CR38" s="64"/>
      <c r="CS38" s="62"/>
      <c r="CT38" s="63"/>
      <c r="CU38" s="63"/>
      <c r="CV38" s="63"/>
      <c r="CW38" s="63"/>
      <c r="CX38" s="63"/>
      <c r="CY38" s="63"/>
      <c r="CZ38" s="63"/>
      <c r="DA38" s="63"/>
      <c r="DB38" s="64"/>
      <c r="DC38" s="62">
        <f t="shared" si="0"/>
        <v>0</v>
      </c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4"/>
      <c r="DO38" s="32"/>
      <c r="DP38" s="20"/>
      <c r="DQ38" s="14"/>
    </row>
    <row r="39" spans="1:121" s="4" customFormat="1" ht="38.25" customHeight="1">
      <c r="A39" s="7"/>
      <c r="B39" s="72" t="s">
        <v>20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3"/>
      <c r="AV39" s="69" t="s">
        <v>21</v>
      </c>
      <c r="AW39" s="70"/>
      <c r="AX39" s="70"/>
      <c r="AY39" s="70"/>
      <c r="AZ39" s="70"/>
      <c r="BA39" s="70"/>
      <c r="BB39" s="70"/>
      <c r="BC39" s="70"/>
      <c r="BD39" s="71"/>
      <c r="BE39" s="62">
        <v>0</v>
      </c>
      <c r="BF39" s="63"/>
      <c r="BG39" s="63"/>
      <c r="BH39" s="63"/>
      <c r="BI39" s="63"/>
      <c r="BJ39" s="63"/>
      <c r="BK39" s="63"/>
      <c r="BL39" s="63"/>
      <c r="BM39" s="63"/>
      <c r="BN39" s="64"/>
      <c r="BO39" s="62">
        <v>19</v>
      </c>
      <c r="BP39" s="63"/>
      <c r="BQ39" s="63"/>
      <c r="BR39" s="63"/>
      <c r="BS39" s="63"/>
      <c r="BT39" s="63"/>
      <c r="BU39" s="63"/>
      <c r="BV39" s="63"/>
      <c r="BW39" s="63"/>
      <c r="BX39" s="64"/>
      <c r="BY39" s="62"/>
      <c r="BZ39" s="63"/>
      <c r="CA39" s="63"/>
      <c r="CB39" s="63"/>
      <c r="CC39" s="63"/>
      <c r="CD39" s="63"/>
      <c r="CE39" s="63"/>
      <c r="CF39" s="63"/>
      <c r="CG39" s="63"/>
      <c r="CH39" s="64"/>
      <c r="CI39" s="62"/>
      <c r="CJ39" s="63"/>
      <c r="CK39" s="63"/>
      <c r="CL39" s="63"/>
      <c r="CM39" s="63"/>
      <c r="CN39" s="63"/>
      <c r="CO39" s="63"/>
      <c r="CP39" s="63"/>
      <c r="CQ39" s="63"/>
      <c r="CR39" s="64"/>
      <c r="CS39" s="62"/>
      <c r="CT39" s="63"/>
      <c r="CU39" s="63"/>
      <c r="CV39" s="63"/>
      <c r="CW39" s="63"/>
      <c r="CX39" s="63"/>
      <c r="CY39" s="63"/>
      <c r="CZ39" s="63"/>
      <c r="DA39" s="63"/>
      <c r="DB39" s="64"/>
      <c r="DC39" s="62">
        <f t="shared" si="0"/>
        <v>19</v>
      </c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4"/>
      <c r="DO39" s="41"/>
      <c r="DP39" s="53" t="s">
        <v>51</v>
      </c>
      <c r="DQ39" s="14"/>
    </row>
    <row r="40" spans="1:121" s="4" customFormat="1" ht="38.25" customHeight="1">
      <c r="A40" s="7"/>
      <c r="B40" s="72" t="s">
        <v>18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3"/>
      <c r="AV40" s="69" t="s">
        <v>19</v>
      </c>
      <c r="AW40" s="70"/>
      <c r="AX40" s="70"/>
      <c r="AY40" s="70"/>
      <c r="AZ40" s="70"/>
      <c r="BA40" s="70"/>
      <c r="BB40" s="70"/>
      <c r="BC40" s="70"/>
      <c r="BD40" s="71"/>
      <c r="BE40" s="62">
        <v>0</v>
      </c>
      <c r="BF40" s="63"/>
      <c r="BG40" s="63"/>
      <c r="BH40" s="63"/>
      <c r="BI40" s="63"/>
      <c r="BJ40" s="63"/>
      <c r="BK40" s="63"/>
      <c r="BL40" s="63"/>
      <c r="BM40" s="63"/>
      <c r="BN40" s="64"/>
      <c r="BO40" s="62">
        <v>5</v>
      </c>
      <c r="BP40" s="63"/>
      <c r="BQ40" s="63"/>
      <c r="BR40" s="63"/>
      <c r="BS40" s="63"/>
      <c r="BT40" s="63"/>
      <c r="BU40" s="63"/>
      <c r="BV40" s="63"/>
      <c r="BW40" s="63"/>
      <c r="BX40" s="64"/>
      <c r="BY40" s="62"/>
      <c r="BZ40" s="63"/>
      <c r="CA40" s="63"/>
      <c r="CB40" s="63"/>
      <c r="CC40" s="63"/>
      <c r="CD40" s="63"/>
      <c r="CE40" s="63"/>
      <c r="CF40" s="63"/>
      <c r="CG40" s="63"/>
      <c r="CH40" s="64"/>
      <c r="CI40" s="62"/>
      <c r="CJ40" s="63"/>
      <c r="CK40" s="63"/>
      <c r="CL40" s="63"/>
      <c r="CM40" s="63"/>
      <c r="CN40" s="63"/>
      <c r="CO40" s="63"/>
      <c r="CP40" s="63"/>
      <c r="CQ40" s="63"/>
      <c r="CR40" s="64"/>
      <c r="CS40" s="62"/>
      <c r="CT40" s="63"/>
      <c r="CU40" s="63"/>
      <c r="CV40" s="63"/>
      <c r="CW40" s="63"/>
      <c r="CX40" s="63"/>
      <c r="CY40" s="63"/>
      <c r="CZ40" s="63"/>
      <c r="DA40" s="63"/>
      <c r="DB40" s="64"/>
      <c r="DC40" s="62">
        <f t="shared" si="0"/>
        <v>5</v>
      </c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4"/>
      <c r="DO40" s="40"/>
      <c r="DP40" s="54"/>
      <c r="DQ40" s="14"/>
    </row>
    <row r="41" spans="1:121" s="4" customFormat="1" ht="29.25" customHeight="1">
      <c r="A41" s="8"/>
      <c r="B41" s="81" t="s">
        <v>63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2"/>
      <c r="AV41" s="69" t="s">
        <v>0</v>
      </c>
      <c r="AW41" s="70"/>
      <c r="AX41" s="70"/>
      <c r="AY41" s="70"/>
      <c r="AZ41" s="70"/>
      <c r="BA41" s="70"/>
      <c r="BB41" s="70"/>
      <c r="BC41" s="70"/>
      <c r="BD41" s="71"/>
      <c r="BE41" s="62">
        <v>1140</v>
      </c>
      <c r="BF41" s="63"/>
      <c r="BG41" s="63"/>
      <c r="BH41" s="63"/>
      <c r="BI41" s="63"/>
      <c r="BJ41" s="63"/>
      <c r="BK41" s="63"/>
      <c r="BL41" s="63"/>
      <c r="BM41" s="63"/>
      <c r="BN41" s="64"/>
      <c r="BO41" s="62">
        <v>684</v>
      </c>
      <c r="BP41" s="63"/>
      <c r="BQ41" s="63"/>
      <c r="BR41" s="63"/>
      <c r="BS41" s="63"/>
      <c r="BT41" s="63"/>
      <c r="BU41" s="63"/>
      <c r="BV41" s="63"/>
      <c r="BW41" s="63"/>
      <c r="BX41" s="64"/>
      <c r="BY41" s="62"/>
      <c r="BZ41" s="63"/>
      <c r="CA41" s="63"/>
      <c r="CB41" s="63"/>
      <c r="CC41" s="63"/>
      <c r="CD41" s="63"/>
      <c r="CE41" s="63"/>
      <c r="CF41" s="63"/>
      <c r="CG41" s="63"/>
      <c r="CH41" s="64"/>
      <c r="CI41" s="62"/>
      <c r="CJ41" s="63"/>
      <c r="CK41" s="63"/>
      <c r="CL41" s="63"/>
      <c r="CM41" s="63"/>
      <c r="CN41" s="63"/>
      <c r="CO41" s="63"/>
      <c r="CP41" s="63"/>
      <c r="CQ41" s="63"/>
      <c r="CR41" s="64"/>
      <c r="CS41" s="62"/>
      <c r="CT41" s="63"/>
      <c r="CU41" s="63"/>
      <c r="CV41" s="63"/>
      <c r="CW41" s="63"/>
      <c r="CX41" s="63"/>
      <c r="CY41" s="63"/>
      <c r="CZ41" s="63"/>
      <c r="DA41" s="63"/>
      <c r="DB41" s="64"/>
      <c r="DC41" s="62">
        <f t="shared" si="0"/>
        <v>1824</v>
      </c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4"/>
      <c r="DO41" s="41"/>
      <c r="DP41" s="55" t="s">
        <v>52</v>
      </c>
      <c r="DQ41" s="14"/>
    </row>
    <row r="42" spans="1:121" s="4" customFormat="1" ht="29.25" customHeight="1">
      <c r="A42" s="3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4"/>
      <c r="AV42" s="69" t="s">
        <v>64</v>
      </c>
      <c r="AW42" s="70"/>
      <c r="AX42" s="70"/>
      <c r="AY42" s="70"/>
      <c r="AZ42" s="70"/>
      <c r="BA42" s="70"/>
      <c r="BB42" s="70"/>
      <c r="BC42" s="70"/>
      <c r="BD42" s="71"/>
      <c r="BE42" s="62">
        <v>0</v>
      </c>
      <c r="BF42" s="63"/>
      <c r="BG42" s="63"/>
      <c r="BH42" s="63"/>
      <c r="BI42" s="63"/>
      <c r="BJ42" s="63"/>
      <c r="BK42" s="63"/>
      <c r="BL42" s="63"/>
      <c r="BM42" s="63"/>
      <c r="BN42" s="64"/>
      <c r="BO42" s="62"/>
      <c r="BP42" s="63"/>
      <c r="BQ42" s="63"/>
      <c r="BR42" s="63"/>
      <c r="BS42" s="63"/>
      <c r="BT42" s="63"/>
      <c r="BU42" s="63"/>
      <c r="BV42" s="63"/>
      <c r="BW42" s="63"/>
      <c r="BX42" s="64"/>
      <c r="BY42" s="62"/>
      <c r="BZ42" s="63"/>
      <c r="CA42" s="63"/>
      <c r="CB42" s="63"/>
      <c r="CC42" s="63"/>
      <c r="CD42" s="63"/>
      <c r="CE42" s="63"/>
      <c r="CF42" s="63"/>
      <c r="CG42" s="63"/>
      <c r="CH42" s="64"/>
      <c r="CI42" s="62"/>
      <c r="CJ42" s="63"/>
      <c r="CK42" s="63"/>
      <c r="CL42" s="63"/>
      <c r="CM42" s="63"/>
      <c r="CN42" s="63"/>
      <c r="CO42" s="63"/>
      <c r="CP42" s="63"/>
      <c r="CQ42" s="63"/>
      <c r="CR42" s="64"/>
      <c r="CS42" s="62"/>
      <c r="CT42" s="63"/>
      <c r="CU42" s="63"/>
      <c r="CV42" s="63"/>
      <c r="CW42" s="63"/>
      <c r="CX42" s="63"/>
      <c r="CY42" s="63"/>
      <c r="CZ42" s="63"/>
      <c r="DA42" s="63"/>
      <c r="DB42" s="64"/>
      <c r="DC42" s="62">
        <f>SUM(BE42:DB42)</f>
        <v>0</v>
      </c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4"/>
      <c r="DO42" s="42"/>
      <c r="DP42" s="56"/>
      <c r="DQ42" s="14"/>
    </row>
    <row r="43" spans="1:121" s="4" customFormat="1" ht="29.25" customHeight="1">
      <c r="A43" s="9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6"/>
      <c r="AV43" s="69" t="s">
        <v>1</v>
      </c>
      <c r="AW43" s="70"/>
      <c r="AX43" s="70"/>
      <c r="AY43" s="70"/>
      <c r="AZ43" s="70"/>
      <c r="BA43" s="70"/>
      <c r="BB43" s="70"/>
      <c r="BC43" s="70"/>
      <c r="BD43" s="71"/>
      <c r="BE43" s="62">
        <v>345</v>
      </c>
      <c r="BF43" s="63"/>
      <c r="BG43" s="63"/>
      <c r="BH43" s="63"/>
      <c r="BI43" s="63"/>
      <c r="BJ43" s="63"/>
      <c r="BK43" s="63"/>
      <c r="BL43" s="63"/>
      <c r="BM43" s="63"/>
      <c r="BN43" s="64"/>
      <c r="BO43" s="98">
        <v>207</v>
      </c>
      <c r="BP43" s="63"/>
      <c r="BQ43" s="63"/>
      <c r="BR43" s="63"/>
      <c r="BS43" s="63"/>
      <c r="BT43" s="63"/>
      <c r="BU43" s="63"/>
      <c r="BV43" s="63"/>
      <c r="BW43" s="63"/>
      <c r="BX43" s="64"/>
      <c r="BY43" s="62">
        <f>ROUND(BY41*0.302,1)</f>
        <v>0</v>
      </c>
      <c r="BZ43" s="63"/>
      <c r="CA43" s="63"/>
      <c r="CB43" s="63"/>
      <c r="CC43" s="63"/>
      <c r="CD43" s="63"/>
      <c r="CE43" s="63"/>
      <c r="CF43" s="63"/>
      <c r="CG43" s="63"/>
      <c r="CH43" s="64"/>
      <c r="CI43" s="62">
        <f>ROUND(CI41*0.302,1)</f>
        <v>0</v>
      </c>
      <c r="CJ43" s="63"/>
      <c r="CK43" s="63"/>
      <c r="CL43" s="63"/>
      <c r="CM43" s="63"/>
      <c r="CN43" s="63"/>
      <c r="CO43" s="63"/>
      <c r="CP43" s="63"/>
      <c r="CQ43" s="63"/>
      <c r="CR43" s="64"/>
      <c r="CS43" s="62">
        <f>ROUND(CS41*0.302,1)</f>
        <v>0</v>
      </c>
      <c r="CT43" s="63"/>
      <c r="CU43" s="63"/>
      <c r="CV43" s="63"/>
      <c r="CW43" s="63"/>
      <c r="CX43" s="63"/>
      <c r="CY43" s="63"/>
      <c r="CZ43" s="63"/>
      <c r="DA43" s="63"/>
      <c r="DB43" s="64"/>
      <c r="DC43" s="62">
        <f t="shared" si="0"/>
        <v>552</v>
      </c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4"/>
      <c r="DO43" s="40"/>
      <c r="DP43" s="57"/>
      <c r="DQ43" s="14"/>
    </row>
    <row r="44" spans="1:121" s="4" customFormat="1" ht="23.25" customHeight="1">
      <c r="A44" s="7"/>
      <c r="B44" s="72" t="s">
        <v>31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3"/>
      <c r="AV44" s="69" t="s">
        <v>2</v>
      </c>
      <c r="AW44" s="70"/>
      <c r="AX44" s="70"/>
      <c r="AY44" s="70"/>
      <c r="AZ44" s="70"/>
      <c r="BA44" s="70"/>
      <c r="BB44" s="70"/>
      <c r="BC44" s="70"/>
      <c r="BD44" s="71"/>
      <c r="BE44" s="62">
        <v>215</v>
      </c>
      <c r="BF44" s="63"/>
      <c r="BG44" s="63"/>
      <c r="BH44" s="63"/>
      <c r="BI44" s="63"/>
      <c r="BJ44" s="63"/>
      <c r="BK44" s="63"/>
      <c r="BL44" s="63"/>
      <c r="BM44" s="63"/>
      <c r="BN44" s="64"/>
      <c r="BO44" s="62">
        <v>100</v>
      </c>
      <c r="BP44" s="63"/>
      <c r="BQ44" s="63"/>
      <c r="BR44" s="63"/>
      <c r="BS44" s="63"/>
      <c r="BT44" s="63"/>
      <c r="BU44" s="63"/>
      <c r="BV44" s="63"/>
      <c r="BW44" s="63"/>
      <c r="BX44" s="64"/>
      <c r="BY44" s="62"/>
      <c r="BZ44" s="63"/>
      <c r="CA44" s="63"/>
      <c r="CB44" s="63"/>
      <c r="CC44" s="63"/>
      <c r="CD44" s="63"/>
      <c r="CE44" s="63"/>
      <c r="CF44" s="63"/>
      <c r="CG44" s="63"/>
      <c r="CH44" s="64"/>
      <c r="CI44" s="62"/>
      <c r="CJ44" s="63"/>
      <c r="CK44" s="63"/>
      <c r="CL44" s="63"/>
      <c r="CM44" s="63"/>
      <c r="CN44" s="63"/>
      <c r="CO44" s="63"/>
      <c r="CP44" s="63"/>
      <c r="CQ44" s="63"/>
      <c r="CR44" s="64"/>
      <c r="CS44" s="62"/>
      <c r="CT44" s="63"/>
      <c r="CU44" s="63"/>
      <c r="CV44" s="63"/>
      <c r="CW44" s="63"/>
      <c r="CX44" s="63"/>
      <c r="CY44" s="63"/>
      <c r="CZ44" s="63"/>
      <c r="DA44" s="63"/>
      <c r="DB44" s="64"/>
      <c r="DC44" s="62">
        <f t="shared" si="0"/>
        <v>315</v>
      </c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4"/>
      <c r="DO44" s="32"/>
      <c r="DP44" s="20"/>
      <c r="DQ44" s="14"/>
    </row>
    <row r="45" spans="1:121" s="25" customFormat="1" ht="24.75" customHeight="1">
      <c r="A45" s="22"/>
      <c r="B45" s="45" t="s">
        <v>42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6"/>
      <c r="AV45" s="47"/>
      <c r="AW45" s="76"/>
      <c r="AX45" s="76"/>
      <c r="AY45" s="76"/>
      <c r="AZ45" s="76"/>
      <c r="BA45" s="76"/>
      <c r="BB45" s="76"/>
      <c r="BC45" s="76"/>
      <c r="BD45" s="77"/>
      <c r="BE45" s="78">
        <f>BE21+BE10</f>
        <v>2023</v>
      </c>
      <c r="BF45" s="79"/>
      <c r="BG45" s="79"/>
      <c r="BH45" s="79"/>
      <c r="BI45" s="79"/>
      <c r="BJ45" s="79"/>
      <c r="BK45" s="79"/>
      <c r="BL45" s="79"/>
      <c r="BM45" s="79"/>
      <c r="BN45" s="80"/>
      <c r="BO45" s="78">
        <f>BO21+BO10</f>
        <v>6429</v>
      </c>
      <c r="BP45" s="79"/>
      <c r="BQ45" s="79"/>
      <c r="BR45" s="79"/>
      <c r="BS45" s="79"/>
      <c r="BT45" s="79"/>
      <c r="BU45" s="79"/>
      <c r="BV45" s="79"/>
      <c r="BW45" s="79"/>
      <c r="BX45" s="80"/>
      <c r="BY45" s="78">
        <f>BY21+BY10</f>
        <v>0</v>
      </c>
      <c r="BZ45" s="79"/>
      <c r="CA45" s="79"/>
      <c r="CB45" s="79"/>
      <c r="CC45" s="79"/>
      <c r="CD45" s="79"/>
      <c r="CE45" s="79"/>
      <c r="CF45" s="79"/>
      <c r="CG45" s="79"/>
      <c r="CH45" s="80"/>
      <c r="CI45" s="78">
        <f>CI21+CI10</f>
        <v>0</v>
      </c>
      <c r="CJ45" s="79"/>
      <c r="CK45" s="79"/>
      <c r="CL45" s="79"/>
      <c r="CM45" s="79"/>
      <c r="CN45" s="79"/>
      <c r="CO45" s="79"/>
      <c r="CP45" s="79"/>
      <c r="CQ45" s="79"/>
      <c r="CR45" s="80"/>
      <c r="CS45" s="78">
        <f>CS21+CS10</f>
        <v>0</v>
      </c>
      <c r="CT45" s="79"/>
      <c r="CU45" s="79"/>
      <c r="CV45" s="79"/>
      <c r="CW45" s="79"/>
      <c r="CX45" s="79"/>
      <c r="CY45" s="79"/>
      <c r="CZ45" s="79"/>
      <c r="DA45" s="79"/>
      <c r="DB45" s="80"/>
      <c r="DC45" s="78">
        <f t="shared" si="0"/>
        <v>8452</v>
      </c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80"/>
      <c r="DO45" s="35">
        <f>ROUND(DC45/$DO$9,3)</f>
        <v>76.836</v>
      </c>
      <c r="DP45" s="23"/>
      <c r="DQ45" s="24"/>
    </row>
    <row r="46" spans="1:121" s="6" customFormat="1" ht="18" customHeight="1">
      <c r="A46" s="5"/>
      <c r="B46" s="72" t="s">
        <v>43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3"/>
      <c r="AV46" s="74"/>
      <c r="AW46" s="75"/>
      <c r="AX46" s="75"/>
      <c r="AY46" s="75"/>
      <c r="AZ46" s="75"/>
      <c r="BA46" s="75"/>
      <c r="BB46" s="75"/>
      <c r="BC46" s="75"/>
      <c r="BD46" s="48"/>
      <c r="BE46" s="59">
        <v>1</v>
      </c>
      <c r="BF46" s="60"/>
      <c r="BG46" s="60"/>
      <c r="BH46" s="60"/>
      <c r="BI46" s="60"/>
      <c r="BJ46" s="60"/>
      <c r="BK46" s="60"/>
      <c r="BL46" s="60"/>
      <c r="BM46" s="60"/>
      <c r="BN46" s="61"/>
      <c r="BO46" s="59">
        <v>1</v>
      </c>
      <c r="BP46" s="60"/>
      <c r="BQ46" s="60"/>
      <c r="BR46" s="60"/>
      <c r="BS46" s="60"/>
      <c r="BT46" s="60"/>
      <c r="BU46" s="60"/>
      <c r="BV46" s="60"/>
      <c r="BW46" s="60"/>
      <c r="BX46" s="61"/>
      <c r="BY46" s="59">
        <v>1</v>
      </c>
      <c r="BZ46" s="60"/>
      <c r="CA46" s="60"/>
      <c r="CB46" s="60"/>
      <c r="CC46" s="60"/>
      <c r="CD46" s="60"/>
      <c r="CE46" s="60"/>
      <c r="CF46" s="60"/>
      <c r="CG46" s="60"/>
      <c r="CH46" s="61"/>
      <c r="CI46" s="59">
        <v>1</v>
      </c>
      <c r="CJ46" s="60"/>
      <c r="CK46" s="60"/>
      <c r="CL46" s="60"/>
      <c r="CM46" s="60"/>
      <c r="CN46" s="60"/>
      <c r="CO46" s="60"/>
      <c r="CP46" s="60"/>
      <c r="CQ46" s="60"/>
      <c r="CR46" s="61"/>
      <c r="CS46" s="59">
        <v>1</v>
      </c>
      <c r="CT46" s="60"/>
      <c r="CU46" s="60"/>
      <c r="CV46" s="60"/>
      <c r="CW46" s="60"/>
      <c r="CX46" s="60"/>
      <c r="CY46" s="60"/>
      <c r="CZ46" s="60"/>
      <c r="DA46" s="60"/>
      <c r="DB46" s="61"/>
      <c r="DC46" s="59">
        <v>1</v>
      </c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1"/>
      <c r="DO46" s="34">
        <f>DO9</f>
        <v>110</v>
      </c>
      <c r="DP46" s="14" t="s">
        <v>60</v>
      </c>
      <c r="DQ46" s="14" t="s">
        <v>55</v>
      </c>
    </row>
    <row r="47" spans="1:121" s="6" customFormat="1" ht="24.75" customHeight="1">
      <c r="A47" s="5"/>
      <c r="B47" s="72" t="s">
        <v>44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3"/>
      <c r="AV47" s="74"/>
      <c r="AW47" s="75"/>
      <c r="AX47" s="75"/>
      <c r="AY47" s="75"/>
      <c r="AZ47" s="75"/>
      <c r="BA47" s="75"/>
      <c r="BB47" s="75"/>
      <c r="BC47" s="75"/>
      <c r="BD47" s="48"/>
      <c r="BE47" s="59">
        <f>BE45*BE46</f>
        <v>2023</v>
      </c>
      <c r="BF47" s="60"/>
      <c r="BG47" s="60"/>
      <c r="BH47" s="60"/>
      <c r="BI47" s="60"/>
      <c r="BJ47" s="60"/>
      <c r="BK47" s="60"/>
      <c r="BL47" s="60"/>
      <c r="BM47" s="60"/>
      <c r="BN47" s="61"/>
      <c r="BO47" s="59">
        <f>BO45*BO46</f>
        <v>6429</v>
      </c>
      <c r="BP47" s="60"/>
      <c r="BQ47" s="60"/>
      <c r="BR47" s="60"/>
      <c r="BS47" s="60"/>
      <c r="BT47" s="60"/>
      <c r="BU47" s="60"/>
      <c r="BV47" s="60"/>
      <c r="BW47" s="60"/>
      <c r="BX47" s="61"/>
      <c r="BY47" s="59">
        <f>BY45*BY46</f>
        <v>0</v>
      </c>
      <c r="BZ47" s="60"/>
      <c r="CA47" s="60"/>
      <c r="CB47" s="60"/>
      <c r="CC47" s="60"/>
      <c r="CD47" s="60"/>
      <c r="CE47" s="60"/>
      <c r="CF47" s="60"/>
      <c r="CG47" s="60"/>
      <c r="CH47" s="61"/>
      <c r="CI47" s="59">
        <f>CI45*CI46</f>
        <v>0</v>
      </c>
      <c r="CJ47" s="60"/>
      <c r="CK47" s="60"/>
      <c r="CL47" s="60"/>
      <c r="CM47" s="60"/>
      <c r="CN47" s="60"/>
      <c r="CO47" s="60"/>
      <c r="CP47" s="60"/>
      <c r="CQ47" s="60"/>
      <c r="CR47" s="61"/>
      <c r="CS47" s="59">
        <f>CS45*CS46</f>
        <v>0</v>
      </c>
      <c r="CT47" s="60"/>
      <c r="CU47" s="60"/>
      <c r="CV47" s="60"/>
      <c r="CW47" s="60"/>
      <c r="CX47" s="60"/>
      <c r="CY47" s="60"/>
      <c r="CZ47" s="60"/>
      <c r="DA47" s="60"/>
      <c r="DB47" s="61"/>
      <c r="DC47" s="59">
        <f t="shared" si="0"/>
        <v>8452</v>
      </c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1"/>
      <c r="DO47" s="34">
        <f>DO46*DO45</f>
        <v>8451.96</v>
      </c>
      <c r="DP47" s="18" t="s">
        <v>61</v>
      </c>
      <c r="DQ47" s="14" t="s">
        <v>58</v>
      </c>
    </row>
    <row r="48" spans="1:121" s="6" customFormat="1" ht="27" customHeight="1">
      <c r="A48" s="5"/>
      <c r="B48" s="72" t="s">
        <v>22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3"/>
      <c r="AV48" s="74"/>
      <c r="AW48" s="75"/>
      <c r="AX48" s="75"/>
      <c r="AY48" s="75"/>
      <c r="AZ48" s="75"/>
      <c r="BA48" s="75"/>
      <c r="BB48" s="75"/>
      <c r="BC48" s="75"/>
      <c r="BD48" s="48"/>
      <c r="BE48" s="59">
        <f>SUM(BE50:BN52)</f>
        <v>602</v>
      </c>
      <c r="BF48" s="60"/>
      <c r="BG48" s="60"/>
      <c r="BH48" s="60"/>
      <c r="BI48" s="60"/>
      <c r="BJ48" s="60"/>
      <c r="BK48" s="60"/>
      <c r="BL48" s="60"/>
      <c r="BM48" s="60"/>
      <c r="BN48" s="61"/>
      <c r="BO48" s="59">
        <f>SUM(BO50:BX52)</f>
        <v>0</v>
      </c>
      <c r="BP48" s="60"/>
      <c r="BQ48" s="60"/>
      <c r="BR48" s="60"/>
      <c r="BS48" s="60"/>
      <c r="BT48" s="60"/>
      <c r="BU48" s="60"/>
      <c r="BV48" s="60"/>
      <c r="BW48" s="60"/>
      <c r="BX48" s="61"/>
      <c r="BY48" s="59">
        <f>SUM(BY50:CH52)</f>
        <v>0</v>
      </c>
      <c r="BZ48" s="60"/>
      <c r="CA48" s="60"/>
      <c r="CB48" s="60"/>
      <c r="CC48" s="60"/>
      <c r="CD48" s="60"/>
      <c r="CE48" s="60"/>
      <c r="CF48" s="60"/>
      <c r="CG48" s="60"/>
      <c r="CH48" s="61"/>
      <c r="CI48" s="59">
        <f>SUM(CI50:CR52)</f>
        <v>0</v>
      </c>
      <c r="CJ48" s="60"/>
      <c r="CK48" s="60"/>
      <c r="CL48" s="60"/>
      <c r="CM48" s="60"/>
      <c r="CN48" s="60"/>
      <c r="CO48" s="60"/>
      <c r="CP48" s="60"/>
      <c r="CQ48" s="60"/>
      <c r="CR48" s="61"/>
      <c r="CS48" s="59">
        <f>SUM(CS50:DB52)</f>
        <v>0</v>
      </c>
      <c r="CT48" s="60"/>
      <c r="CU48" s="60"/>
      <c r="CV48" s="60"/>
      <c r="CW48" s="60"/>
      <c r="CX48" s="60"/>
      <c r="CY48" s="60"/>
      <c r="CZ48" s="60"/>
      <c r="DA48" s="60"/>
      <c r="DB48" s="61"/>
      <c r="DC48" s="59">
        <f t="shared" si="0"/>
        <v>602</v>
      </c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1"/>
      <c r="DO48" s="35">
        <f>DC48</f>
        <v>602</v>
      </c>
      <c r="DP48" s="18" t="s">
        <v>54</v>
      </c>
      <c r="DQ48" s="14" t="s">
        <v>59</v>
      </c>
    </row>
    <row r="49" spans="1:121" s="4" customFormat="1" ht="12" customHeight="1">
      <c r="A49" s="7"/>
      <c r="B49" s="49" t="s">
        <v>4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4"/>
      <c r="AV49" s="69"/>
      <c r="AW49" s="70"/>
      <c r="AX49" s="70"/>
      <c r="AY49" s="70"/>
      <c r="AZ49" s="70"/>
      <c r="BA49" s="70"/>
      <c r="BB49" s="70"/>
      <c r="BC49" s="70"/>
      <c r="BD49" s="71"/>
      <c r="BE49" s="62"/>
      <c r="BF49" s="63"/>
      <c r="BG49" s="63"/>
      <c r="BH49" s="63"/>
      <c r="BI49" s="63"/>
      <c r="BJ49" s="63"/>
      <c r="BK49" s="63"/>
      <c r="BL49" s="63"/>
      <c r="BM49" s="63"/>
      <c r="BN49" s="64"/>
      <c r="BO49" s="62"/>
      <c r="BP49" s="63"/>
      <c r="BQ49" s="63"/>
      <c r="BR49" s="63"/>
      <c r="BS49" s="63"/>
      <c r="BT49" s="63"/>
      <c r="BU49" s="63"/>
      <c r="BV49" s="63"/>
      <c r="BW49" s="63"/>
      <c r="BX49" s="64"/>
      <c r="BY49" s="62"/>
      <c r="BZ49" s="63"/>
      <c r="CA49" s="63"/>
      <c r="CB49" s="63"/>
      <c r="CC49" s="63"/>
      <c r="CD49" s="63"/>
      <c r="CE49" s="63"/>
      <c r="CF49" s="63"/>
      <c r="CG49" s="63"/>
      <c r="CH49" s="64"/>
      <c r="CI49" s="62"/>
      <c r="CJ49" s="63"/>
      <c r="CK49" s="63"/>
      <c r="CL49" s="63"/>
      <c r="CM49" s="63"/>
      <c r="CN49" s="63"/>
      <c r="CO49" s="63"/>
      <c r="CP49" s="63"/>
      <c r="CQ49" s="63"/>
      <c r="CR49" s="64"/>
      <c r="CS49" s="62"/>
      <c r="CT49" s="63"/>
      <c r="CU49" s="63"/>
      <c r="CV49" s="63"/>
      <c r="CW49" s="63"/>
      <c r="CX49" s="63"/>
      <c r="CY49" s="63"/>
      <c r="CZ49" s="63"/>
      <c r="DA49" s="63"/>
      <c r="DB49" s="64"/>
      <c r="DC49" s="62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4"/>
      <c r="DO49" s="33"/>
      <c r="DP49" s="18"/>
      <c r="DQ49" s="14"/>
    </row>
    <row r="50" spans="1:121" s="4" customFormat="1" ht="36">
      <c r="A50" s="7"/>
      <c r="B50" s="67" t="s">
        <v>23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/>
      <c r="AV50" s="69" t="s">
        <v>9</v>
      </c>
      <c r="AW50" s="70"/>
      <c r="AX50" s="70"/>
      <c r="AY50" s="70"/>
      <c r="AZ50" s="70"/>
      <c r="BA50" s="70"/>
      <c r="BB50" s="70"/>
      <c r="BC50" s="70"/>
      <c r="BD50" s="71"/>
      <c r="BE50" s="62">
        <f>DR27-BE27</f>
        <v>100</v>
      </c>
      <c r="BF50" s="63"/>
      <c r="BG50" s="63"/>
      <c r="BH50" s="63"/>
      <c r="BI50" s="63"/>
      <c r="BJ50" s="63"/>
      <c r="BK50" s="63"/>
      <c r="BL50" s="63"/>
      <c r="BM50" s="63"/>
      <c r="BN50" s="64"/>
      <c r="BO50" s="62"/>
      <c r="BP50" s="63"/>
      <c r="BQ50" s="63"/>
      <c r="BR50" s="63"/>
      <c r="BS50" s="63"/>
      <c r="BT50" s="63"/>
      <c r="BU50" s="63"/>
      <c r="BV50" s="63"/>
      <c r="BW50" s="63"/>
      <c r="BX50" s="64"/>
      <c r="BY50" s="62"/>
      <c r="BZ50" s="63"/>
      <c r="CA50" s="63"/>
      <c r="CB50" s="63"/>
      <c r="CC50" s="63"/>
      <c r="CD50" s="63"/>
      <c r="CE50" s="63"/>
      <c r="CF50" s="63"/>
      <c r="CG50" s="63"/>
      <c r="CH50" s="64"/>
      <c r="CI50" s="62"/>
      <c r="CJ50" s="63"/>
      <c r="CK50" s="63"/>
      <c r="CL50" s="63"/>
      <c r="CM50" s="63"/>
      <c r="CN50" s="63"/>
      <c r="CO50" s="63"/>
      <c r="CP50" s="63"/>
      <c r="CQ50" s="63"/>
      <c r="CR50" s="64"/>
      <c r="CS50" s="62"/>
      <c r="CT50" s="63"/>
      <c r="CU50" s="63"/>
      <c r="CV50" s="63"/>
      <c r="CW50" s="63"/>
      <c r="CX50" s="63"/>
      <c r="CY50" s="63"/>
      <c r="CZ50" s="63"/>
      <c r="DA50" s="63"/>
      <c r="DB50" s="64"/>
      <c r="DC50" s="62">
        <f t="shared" si="0"/>
        <v>100</v>
      </c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4"/>
      <c r="DO50" s="33"/>
      <c r="DP50" s="18" t="s">
        <v>79</v>
      </c>
      <c r="DQ50" s="14" t="s">
        <v>80</v>
      </c>
    </row>
    <row r="51" spans="1:121" s="4" customFormat="1" ht="36">
      <c r="A51" s="7"/>
      <c r="B51" s="67" t="s">
        <v>24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/>
      <c r="AV51" s="69" t="s">
        <v>9</v>
      </c>
      <c r="AW51" s="70"/>
      <c r="AX51" s="70"/>
      <c r="AY51" s="70"/>
      <c r="AZ51" s="70"/>
      <c r="BA51" s="70"/>
      <c r="BB51" s="70"/>
      <c r="BC51" s="70"/>
      <c r="BD51" s="71"/>
      <c r="BE51" s="62">
        <f>DR26-BE26</f>
        <v>501</v>
      </c>
      <c r="BF51" s="63"/>
      <c r="BG51" s="63"/>
      <c r="BH51" s="63"/>
      <c r="BI51" s="63"/>
      <c r="BJ51" s="63"/>
      <c r="BK51" s="63"/>
      <c r="BL51" s="63"/>
      <c r="BM51" s="63"/>
      <c r="BN51" s="64"/>
      <c r="BO51" s="62"/>
      <c r="BP51" s="63"/>
      <c r="BQ51" s="63"/>
      <c r="BR51" s="63"/>
      <c r="BS51" s="63"/>
      <c r="BT51" s="63"/>
      <c r="BU51" s="63"/>
      <c r="BV51" s="63"/>
      <c r="BW51" s="63"/>
      <c r="BX51" s="64"/>
      <c r="BY51" s="62"/>
      <c r="BZ51" s="63"/>
      <c r="CA51" s="63"/>
      <c r="CB51" s="63"/>
      <c r="CC51" s="63"/>
      <c r="CD51" s="63"/>
      <c r="CE51" s="63"/>
      <c r="CF51" s="63"/>
      <c r="CG51" s="63"/>
      <c r="CH51" s="64"/>
      <c r="CI51" s="62"/>
      <c r="CJ51" s="63"/>
      <c r="CK51" s="63"/>
      <c r="CL51" s="63"/>
      <c r="CM51" s="63"/>
      <c r="CN51" s="63"/>
      <c r="CO51" s="63"/>
      <c r="CP51" s="63"/>
      <c r="CQ51" s="63"/>
      <c r="CR51" s="64"/>
      <c r="CS51" s="62"/>
      <c r="CT51" s="63"/>
      <c r="CU51" s="63"/>
      <c r="CV51" s="63"/>
      <c r="CW51" s="63"/>
      <c r="CX51" s="63"/>
      <c r="CY51" s="63"/>
      <c r="CZ51" s="63"/>
      <c r="DA51" s="63"/>
      <c r="DB51" s="64"/>
      <c r="DC51" s="62">
        <f t="shared" si="0"/>
        <v>501</v>
      </c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4"/>
      <c r="DO51" s="33"/>
      <c r="DP51" s="18" t="s">
        <v>78</v>
      </c>
      <c r="DQ51" s="14" t="s">
        <v>81</v>
      </c>
    </row>
    <row r="52" spans="1:121" s="4" customFormat="1" ht="22.5" customHeight="1">
      <c r="A52" s="26"/>
      <c r="B52" s="67" t="s">
        <v>25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/>
      <c r="AV52" s="69" t="s">
        <v>26</v>
      </c>
      <c r="AW52" s="70"/>
      <c r="AX52" s="70"/>
      <c r="AY52" s="70"/>
      <c r="AZ52" s="70"/>
      <c r="BA52" s="70"/>
      <c r="BB52" s="70"/>
      <c r="BC52" s="70"/>
      <c r="BD52" s="71"/>
      <c r="BE52" s="62">
        <v>1</v>
      </c>
      <c r="BF52" s="63"/>
      <c r="BG52" s="63"/>
      <c r="BH52" s="63"/>
      <c r="BI52" s="63"/>
      <c r="BJ52" s="63"/>
      <c r="BK52" s="63"/>
      <c r="BL52" s="63"/>
      <c r="BM52" s="63"/>
      <c r="BN52" s="64"/>
      <c r="BO52" s="62"/>
      <c r="BP52" s="63"/>
      <c r="BQ52" s="63"/>
      <c r="BR52" s="63"/>
      <c r="BS52" s="63"/>
      <c r="BT52" s="63"/>
      <c r="BU52" s="63"/>
      <c r="BV52" s="63"/>
      <c r="BW52" s="63"/>
      <c r="BX52" s="64"/>
      <c r="BY52" s="62"/>
      <c r="BZ52" s="63"/>
      <c r="CA52" s="63"/>
      <c r="CB52" s="63"/>
      <c r="CC52" s="63"/>
      <c r="CD52" s="63"/>
      <c r="CE52" s="63"/>
      <c r="CF52" s="63"/>
      <c r="CG52" s="63"/>
      <c r="CH52" s="64"/>
      <c r="CI52" s="62"/>
      <c r="CJ52" s="63"/>
      <c r="CK52" s="63"/>
      <c r="CL52" s="63"/>
      <c r="CM52" s="63"/>
      <c r="CN52" s="63"/>
      <c r="CO52" s="63"/>
      <c r="CP52" s="63"/>
      <c r="CQ52" s="63"/>
      <c r="CR52" s="64"/>
      <c r="CS52" s="62"/>
      <c r="CT52" s="63"/>
      <c r="CU52" s="63"/>
      <c r="CV52" s="63"/>
      <c r="CW52" s="63"/>
      <c r="CX52" s="63"/>
      <c r="CY52" s="63"/>
      <c r="CZ52" s="63"/>
      <c r="DA52" s="63"/>
      <c r="DB52" s="64"/>
      <c r="DC52" s="62">
        <f t="shared" si="0"/>
        <v>1</v>
      </c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4"/>
      <c r="DO52" s="33"/>
      <c r="DP52" s="18" t="s">
        <v>53</v>
      </c>
      <c r="DQ52" s="14"/>
    </row>
    <row r="53" spans="1:121" s="6" customFormat="1" ht="62.25" customHeight="1">
      <c r="A53" s="7"/>
      <c r="B53" s="72" t="s">
        <v>27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3"/>
      <c r="AV53" s="74"/>
      <c r="AW53" s="75"/>
      <c r="AX53" s="75"/>
      <c r="AY53" s="75"/>
      <c r="AZ53" s="75"/>
      <c r="BA53" s="75"/>
      <c r="BB53" s="75"/>
      <c r="BC53" s="75"/>
      <c r="BD53" s="48"/>
      <c r="BE53" s="59">
        <f>BE47+BE48</f>
        <v>2625</v>
      </c>
      <c r="BF53" s="60"/>
      <c r="BG53" s="60"/>
      <c r="BH53" s="60"/>
      <c r="BI53" s="60"/>
      <c r="BJ53" s="60"/>
      <c r="BK53" s="60"/>
      <c r="BL53" s="60"/>
      <c r="BM53" s="60"/>
      <c r="BN53" s="61"/>
      <c r="BO53" s="59">
        <f>BO47+BO48</f>
        <v>6429</v>
      </c>
      <c r="BP53" s="60"/>
      <c r="BQ53" s="60"/>
      <c r="BR53" s="60"/>
      <c r="BS53" s="60"/>
      <c r="BT53" s="60"/>
      <c r="BU53" s="60"/>
      <c r="BV53" s="60"/>
      <c r="BW53" s="60"/>
      <c r="BX53" s="61"/>
      <c r="BY53" s="59">
        <f>BY47+BY48</f>
        <v>0</v>
      </c>
      <c r="BZ53" s="60"/>
      <c r="CA53" s="60"/>
      <c r="CB53" s="60"/>
      <c r="CC53" s="60"/>
      <c r="CD53" s="60"/>
      <c r="CE53" s="60"/>
      <c r="CF53" s="60"/>
      <c r="CG53" s="60"/>
      <c r="CH53" s="61"/>
      <c r="CI53" s="59">
        <f>CI47+CI48</f>
        <v>0</v>
      </c>
      <c r="CJ53" s="60"/>
      <c r="CK53" s="60"/>
      <c r="CL53" s="60"/>
      <c r="CM53" s="60"/>
      <c r="CN53" s="60"/>
      <c r="CO53" s="60"/>
      <c r="CP53" s="60"/>
      <c r="CQ53" s="60"/>
      <c r="CR53" s="61"/>
      <c r="CS53" s="59">
        <f>CS47+CS48</f>
        <v>0</v>
      </c>
      <c r="CT53" s="60"/>
      <c r="CU53" s="60"/>
      <c r="CV53" s="60"/>
      <c r="CW53" s="60"/>
      <c r="CX53" s="60"/>
      <c r="CY53" s="60"/>
      <c r="CZ53" s="60"/>
      <c r="DA53" s="60"/>
      <c r="DB53" s="61"/>
      <c r="DC53" s="59">
        <f t="shared" si="0"/>
        <v>9054</v>
      </c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1"/>
      <c r="DO53" s="43">
        <f>DO48+DO47</f>
        <v>9053.96</v>
      </c>
      <c r="DP53" s="17" t="s">
        <v>57</v>
      </c>
      <c r="DQ53" s="13" t="s">
        <v>56</v>
      </c>
    </row>
    <row r="55" spans="2:121" ht="12.75" customHeight="1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</row>
    <row r="56" spans="2:121" ht="12.75" customHeight="1"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</row>
    <row r="57" spans="2:121" ht="12.75" customHeight="1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</row>
    <row r="58" spans="2:121" ht="12.75" customHeight="1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</row>
    <row r="59" spans="2:121" ht="12.75" customHeight="1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</row>
    <row r="60" spans="2:121" ht="12.75" customHeight="1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</row>
    <row r="61" spans="2:121" ht="12.75" customHeight="1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</row>
    <row r="62" spans="2:121" ht="12.75" customHeight="1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</row>
    <row r="63" spans="2:121" ht="12.75" customHeight="1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</row>
    <row r="64" spans="2:121" ht="12.7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</row>
    <row r="65" spans="2:121" ht="12.75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</row>
    <row r="66" spans="2:121" ht="12.75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</row>
    <row r="67" spans="2:121" ht="12.7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</row>
    <row r="68" spans="2:121" ht="12.75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</row>
    <row r="69" spans="2:121" ht="12.75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</row>
  </sheetData>
  <mergeCells count="366">
    <mergeCell ref="BY15:CH15"/>
    <mergeCell ref="CI15:CR15"/>
    <mergeCell ref="CS15:DB15"/>
    <mergeCell ref="DC15:DN15"/>
    <mergeCell ref="B15:AU15"/>
    <mergeCell ref="AV15:BD15"/>
    <mergeCell ref="BE15:BN15"/>
    <mergeCell ref="BO15:BX15"/>
    <mergeCell ref="BY17:CH17"/>
    <mergeCell ref="CI17:CR17"/>
    <mergeCell ref="CS17:DB17"/>
    <mergeCell ref="BY36:CH36"/>
    <mergeCell ref="BY28:CH28"/>
    <mergeCell ref="BY29:CH29"/>
    <mergeCell ref="BY30:CH30"/>
    <mergeCell ref="BY31:CH31"/>
    <mergeCell ref="BY20:CH20"/>
    <mergeCell ref="BY21:CH21"/>
    <mergeCell ref="B17:AU17"/>
    <mergeCell ref="AV17:BD17"/>
    <mergeCell ref="BE17:BN17"/>
    <mergeCell ref="BO17:BX17"/>
    <mergeCell ref="B16:AU16"/>
    <mergeCell ref="BY52:CH52"/>
    <mergeCell ref="BY53:CH53"/>
    <mergeCell ref="AV16:BD16"/>
    <mergeCell ref="BE16:BN16"/>
    <mergeCell ref="BO16:BX16"/>
    <mergeCell ref="BY16:CH16"/>
    <mergeCell ref="BO43:BX43"/>
    <mergeCell ref="BY43:CH43"/>
    <mergeCell ref="BY47:CH47"/>
    <mergeCell ref="BY48:CH48"/>
    <mergeCell ref="BY49:CH49"/>
    <mergeCell ref="BY50:CH50"/>
    <mergeCell ref="BY44:CH44"/>
    <mergeCell ref="BY45:CH45"/>
    <mergeCell ref="BY46:CH46"/>
    <mergeCell ref="BY37:CH37"/>
    <mergeCell ref="BY38:CH38"/>
    <mergeCell ref="BY32:CH32"/>
    <mergeCell ref="BY33:CH33"/>
    <mergeCell ref="BY34:CH34"/>
    <mergeCell ref="BY35:CH35"/>
    <mergeCell ref="BY11:CH11"/>
    <mergeCell ref="BY12:CH12"/>
    <mergeCell ref="BY13:CH13"/>
    <mergeCell ref="BY14:CH14"/>
    <mergeCell ref="CS13:DB13"/>
    <mergeCell ref="DC13:DN13"/>
    <mergeCell ref="AV42:BD42"/>
    <mergeCell ref="BE42:BN42"/>
    <mergeCell ref="BO42:BX42"/>
    <mergeCell ref="CI42:CR42"/>
    <mergeCell ref="CS42:DB42"/>
    <mergeCell ref="DC42:DN42"/>
    <mergeCell ref="BY18:CH18"/>
    <mergeCell ref="BY19:CH19"/>
    <mergeCell ref="AV13:BD13"/>
    <mergeCell ref="BE13:BN13"/>
    <mergeCell ref="BO13:BX13"/>
    <mergeCell ref="CI13:CR13"/>
    <mergeCell ref="A6:DQ6"/>
    <mergeCell ref="BS1:DQ1"/>
    <mergeCell ref="A5:DQ5"/>
    <mergeCell ref="A4:DQ4"/>
    <mergeCell ref="B55:DQ57"/>
    <mergeCell ref="B58:DQ69"/>
    <mergeCell ref="CI38:CR38"/>
    <mergeCell ref="CS38:DB38"/>
    <mergeCell ref="DC38:DN38"/>
    <mergeCell ref="BO38:BX38"/>
    <mergeCell ref="B38:AU38"/>
    <mergeCell ref="AV38:BD38"/>
    <mergeCell ref="BE38:BN38"/>
    <mergeCell ref="CS39:DB39"/>
    <mergeCell ref="CI37:CR37"/>
    <mergeCell ref="CS37:DB37"/>
    <mergeCell ref="A3:DQ3"/>
    <mergeCell ref="B31:AU31"/>
    <mergeCell ref="AV31:BD31"/>
    <mergeCell ref="BE31:BN31"/>
    <mergeCell ref="AV29:BD29"/>
    <mergeCell ref="BE29:BN29"/>
    <mergeCell ref="BE37:BN37"/>
    <mergeCell ref="DC37:DN37"/>
    <mergeCell ref="B37:AU37"/>
    <mergeCell ref="AV37:BD37"/>
    <mergeCell ref="BO37:BX37"/>
    <mergeCell ref="BE33:BN33"/>
    <mergeCell ref="BO33:BX33"/>
    <mergeCell ref="B33:AU33"/>
    <mergeCell ref="AV33:BD33"/>
    <mergeCell ref="B34:AU34"/>
    <mergeCell ref="AV34:BD34"/>
    <mergeCell ref="B35:AU35"/>
    <mergeCell ref="CI22:CR22"/>
    <mergeCell ref="CS22:DB22"/>
    <mergeCell ref="BE22:BN22"/>
    <mergeCell ref="BO22:BX22"/>
    <mergeCell ref="BY24:CH24"/>
    <mergeCell ref="BY25:CH25"/>
    <mergeCell ref="BY26:CH26"/>
    <mergeCell ref="B36:AU36"/>
    <mergeCell ref="AV36:BD36"/>
    <mergeCell ref="BE36:BN36"/>
    <mergeCell ref="BO36:BX36"/>
    <mergeCell ref="BE34:BN34"/>
    <mergeCell ref="BO34:BX34"/>
    <mergeCell ref="BO35:BX35"/>
    <mergeCell ref="CS36:DB36"/>
    <mergeCell ref="DC36:DN36"/>
    <mergeCell ref="CI34:CR34"/>
    <mergeCell ref="DC35:DN35"/>
    <mergeCell ref="CI35:CR35"/>
    <mergeCell ref="CS35:DB35"/>
    <mergeCell ref="CI36:CR36"/>
    <mergeCell ref="CI32:CR32"/>
    <mergeCell ref="CS32:DB32"/>
    <mergeCell ref="DC32:DN32"/>
    <mergeCell ref="CS34:DB34"/>
    <mergeCell ref="DC34:DN34"/>
    <mergeCell ref="DC33:DN33"/>
    <mergeCell ref="CI33:CR33"/>
    <mergeCell ref="CS33:DB33"/>
    <mergeCell ref="B32:AU32"/>
    <mergeCell ref="AV32:BD32"/>
    <mergeCell ref="BE32:BN32"/>
    <mergeCell ref="BO32:BX32"/>
    <mergeCell ref="BO31:BX31"/>
    <mergeCell ref="CI30:CR30"/>
    <mergeCell ref="CS30:DB30"/>
    <mergeCell ref="DC30:DN30"/>
    <mergeCell ref="CI31:CR31"/>
    <mergeCell ref="CS31:DB31"/>
    <mergeCell ref="DC31:DN31"/>
    <mergeCell ref="BO29:BX29"/>
    <mergeCell ref="DC29:DN29"/>
    <mergeCell ref="B30:AU30"/>
    <mergeCell ref="AV30:BD30"/>
    <mergeCell ref="BE30:BN30"/>
    <mergeCell ref="BO30:BX30"/>
    <mergeCell ref="B29:AU29"/>
    <mergeCell ref="CI29:CR29"/>
    <mergeCell ref="CS29:DB29"/>
    <mergeCell ref="DC27:DN27"/>
    <mergeCell ref="AV28:BD28"/>
    <mergeCell ref="BE28:BN28"/>
    <mergeCell ref="BO28:BX28"/>
    <mergeCell ref="CI28:CR28"/>
    <mergeCell ref="CS28:DB28"/>
    <mergeCell ref="DC28:DN28"/>
    <mergeCell ref="CI27:CR27"/>
    <mergeCell ref="CS27:DB27"/>
    <mergeCell ref="BY27:CH27"/>
    <mergeCell ref="CI26:CR26"/>
    <mergeCell ref="CS26:DB26"/>
    <mergeCell ref="DC26:DN26"/>
    <mergeCell ref="AV14:BD14"/>
    <mergeCell ref="BO26:BX26"/>
    <mergeCell ref="CS21:DB21"/>
    <mergeCell ref="DC21:DN21"/>
    <mergeCell ref="CI25:CR25"/>
    <mergeCell ref="CI21:CR21"/>
    <mergeCell ref="BY22:CH22"/>
    <mergeCell ref="BO27:BX27"/>
    <mergeCell ref="BE21:BN21"/>
    <mergeCell ref="BO21:BX21"/>
    <mergeCell ref="AV21:BD21"/>
    <mergeCell ref="BO24:BX24"/>
    <mergeCell ref="BO23:BX23"/>
    <mergeCell ref="CS25:DB25"/>
    <mergeCell ref="DC25:DN25"/>
    <mergeCell ref="CS24:DB24"/>
    <mergeCell ref="CI23:CR23"/>
    <mergeCell ref="CS23:DB23"/>
    <mergeCell ref="DC23:DN23"/>
    <mergeCell ref="DC24:DN24"/>
    <mergeCell ref="CI24:CR24"/>
    <mergeCell ref="B10:AU10"/>
    <mergeCell ref="B11:AU11"/>
    <mergeCell ref="B24:AU24"/>
    <mergeCell ref="AV24:BD24"/>
    <mergeCell ref="AV23:BD23"/>
    <mergeCell ref="B23:AU23"/>
    <mergeCell ref="B19:AU20"/>
    <mergeCell ref="B21:AU21"/>
    <mergeCell ref="AV11:BD11"/>
    <mergeCell ref="B22:AU22"/>
    <mergeCell ref="AV35:BD35"/>
    <mergeCell ref="BE35:BN35"/>
    <mergeCell ref="BE23:BN23"/>
    <mergeCell ref="BE24:BN24"/>
    <mergeCell ref="AV27:BD27"/>
    <mergeCell ref="BE27:BN27"/>
    <mergeCell ref="B26:AU26"/>
    <mergeCell ref="AV26:BD26"/>
    <mergeCell ref="BE26:BN26"/>
    <mergeCell ref="B27:AU27"/>
    <mergeCell ref="BY23:CH23"/>
    <mergeCell ref="CS20:DB20"/>
    <mergeCell ref="DC20:DN20"/>
    <mergeCell ref="AV19:BD19"/>
    <mergeCell ref="BE19:BN19"/>
    <mergeCell ref="BO19:BX19"/>
    <mergeCell ref="AV20:BD20"/>
    <mergeCell ref="BE20:BN20"/>
    <mergeCell ref="CI20:CR20"/>
    <mergeCell ref="CI19:CR19"/>
    <mergeCell ref="CS19:DB19"/>
    <mergeCell ref="CI11:CR11"/>
    <mergeCell ref="CS11:DB11"/>
    <mergeCell ref="DC11:DN11"/>
    <mergeCell ref="CS12:DB12"/>
    <mergeCell ref="DC12:DN12"/>
    <mergeCell ref="CI12:CR12"/>
    <mergeCell ref="CI14:CR14"/>
    <mergeCell ref="CS14:DB14"/>
    <mergeCell ref="DC14:DN14"/>
    <mergeCell ref="CI18:CR18"/>
    <mergeCell ref="CS18:DB18"/>
    <mergeCell ref="DC18:DN18"/>
    <mergeCell ref="CI16:CR16"/>
    <mergeCell ref="CS16:DB16"/>
    <mergeCell ref="DC16:DN16"/>
    <mergeCell ref="DC17:DN17"/>
    <mergeCell ref="DC19:DN19"/>
    <mergeCell ref="DC22:DN22"/>
    <mergeCell ref="BO25:BX25"/>
    <mergeCell ref="AV12:BD12"/>
    <mergeCell ref="BE12:BN12"/>
    <mergeCell ref="BO12:BX12"/>
    <mergeCell ref="AV18:BD18"/>
    <mergeCell ref="BO20:BX20"/>
    <mergeCell ref="BE14:BN14"/>
    <mergeCell ref="BO14:BX14"/>
    <mergeCell ref="DC9:DN9"/>
    <mergeCell ref="AV10:BD10"/>
    <mergeCell ref="BE10:BN10"/>
    <mergeCell ref="BO10:BX10"/>
    <mergeCell ref="CI10:CR10"/>
    <mergeCell ref="CS10:DB10"/>
    <mergeCell ref="DC10:DN10"/>
    <mergeCell ref="BO9:BX9"/>
    <mergeCell ref="BY9:CH9"/>
    <mergeCell ref="BY10:CH10"/>
    <mergeCell ref="CI9:CR9"/>
    <mergeCell ref="CS9:DB9"/>
    <mergeCell ref="A9:AU9"/>
    <mergeCell ref="AV9:BD9"/>
    <mergeCell ref="BE9:BN9"/>
    <mergeCell ref="BE11:BN11"/>
    <mergeCell ref="BO11:BX11"/>
    <mergeCell ref="B25:AU25"/>
    <mergeCell ref="AV25:BD25"/>
    <mergeCell ref="BE25:BN25"/>
    <mergeCell ref="BE18:BN18"/>
    <mergeCell ref="BO18:BX18"/>
    <mergeCell ref="B12:AU14"/>
    <mergeCell ref="B18:AU18"/>
    <mergeCell ref="AV22:BD22"/>
    <mergeCell ref="DC39:DN39"/>
    <mergeCell ref="B40:AU40"/>
    <mergeCell ref="AV40:BD40"/>
    <mergeCell ref="BE40:BN40"/>
    <mergeCell ref="BO40:BX40"/>
    <mergeCell ref="CI40:CR40"/>
    <mergeCell ref="CS40:DB40"/>
    <mergeCell ref="DC40:DN40"/>
    <mergeCell ref="B39:AU39"/>
    <mergeCell ref="BY39:CH39"/>
    <mergeCell ref="B41:AU43"/>
    <mergeCell ref="CI39:CR39"/>
    <mergeCell ref="AV39:BD39"/>
    <mergeCell ref="BE39:BN39"/>
    <mergeCell ref="BO39:BX39"/>
    <mergeCell ref="CI41:CR41"/>
    <mergeCell ref="BY40:CH40"/>
    <mergeCell ref="BY41:CH41"/>
    <mergeCell ref="BY42:CH42"/>
    <mergeCell ref="CI43:CR43"/>
    <mergeCell ref="CS41:DB41"/>
    <mergeCell ref="DC41:DN41"/>
    <mergeCell ref="AV43:BD43"/>
    <mergeCell ref="BE43:BN43"/>
    <mergeCell ref="DC43:DN43"/>
    <mergeCell ref="AV41:BD41"/>
    <mergeCell ref="BE41:BN41"/>
    <mergeCell ref="BO41:BX41"/>
    <mergeCell ref="CS43:DB43"/>
    <mergeCell ref="B44:AU44"/>
    <mergeCell ref="AV44:BD44"/>
    <mergeCell ref="BE44:BN44"/>
    <mergeCell ref="BO44:BX44"/>
    <mergeCell ref="CI44:CR44"/>
    <mergeCell ref="CS44:DB44"/>
    <mergeCell ref="DC44:DN44"/>
    <mergeCell ref="B45:AU45"/>
    <mergeCell ref="AV45:BD45"/>
    <mergeCell ref="BE45:BN45"/>
    <mergeCell ref="BO45:BX45"/>
    <mergeCell ref="CI45:CR45"/>
    <mergeCell ref="CS45:DB45"/>
    <mergeCell ref="DC45:DN45"/>
    <mergeCell ref="B46:AU46"/>
    <mergeCell ref="AV46:BD46"/>
    <mergeCell ref="BE46:BN46"/>
    <mergeCell ref="BO46:BX46"/>
    <mergeCell ref="CI46:CR46"/>
    <mergeCell ref="CS46:DB46"/>
    <mergeCell ref="DC46:DN46"/>
    <mergeCell ref="B47:AU47"/>
    <mergeCell ref="AV47:BD47"/>
    <mergeCell ref="BE47:BN47"/>
    <mergeCell ref="BO47:BX47"/>
    <mergeCell ref="CI47:CR47"/>
    <mergeCell ref="CS47:DB47"/>
    <mergeCell ref="DC47:DN47"/>
    <mergeCell ref="B48:AU48"/>
    <mergeCell ref="AV48:BD48"/>
    <mergeCell ref="BE48:BN48"/>
    <mergeCell ref="BO48:BX48"/>
    <mergeCell ref="CI48:CR48"/>
    <mergeCell ref="CS48:DB48"/>
    <mergeCell ref="DC48:DN48"/>
    <mergeCell ref="B49:AU49"/>
    <mergeCell ref="AV49:BD49"/>
    <mergeCell ref="BE49:BN49"/>
    <mergeCell ref="BO49:BX49"/>
    <mergeCell ref="CI49:CR49"/>
    <mergeCell ref="CS49:DB49"/>
    <mergeCell ref="DC49:DN49"/>
    <mergeCell ref="CI53:CR53"/>
    <mergeCell ref="B50:AU50"/>
    <mergeCell ref="AV50:BD50"/>
    <mergeCell ref="BE50:BN50"/>
    <mergeCell ref="BO50:BX50"/>
    <mergeCell ref="B53:AU53"/>
    <mergeCell ref="AV53:BD53"/>
    <mergeCell ref="BE53:BN53"/>
    <mergeCell ref="BO53:BX53"/>
    <mergeCell ref="BY51:CH51"/>
    <mergeCell ref="B28:AU28"/>
    <mergeCell ref="CI52:CR52"/>
    <mergeCell ref="CS52:DB52"/>
    <mergeCell ref="B51:AU51"/>
    <mergeCell ref="AV51:BD51"/>
    <mergeCell ref="BE51:BN51"/>
    <mergeCell ref="B52:AU52"/>
    <mergeCell ref="AV52:BD52"/>
    <mergeCell ref="BE52:BN52"/>
    <mergeCell ref="BO52:BX52"/>
    <mergeCell ref="CS53:DB53"/>
    <mergeCell ref="BO51:BX51"/>
    <mergeCell ref="DC52:DN52"/>
    <mergeCell ref="CI50:CR50"/>
    <mergeCell ref="CS50:DB50"/>
    <mergeCell ref="DC50:DN50"/>
    <mergeCell ref="CI51:CR51"/>
    <mergeCell ref="CS51:DB51"/>
    <mergeCell ref="DC51:DN51"/>
    <mergeCell ref="DC53:DN53"/>
    <mergeCell ref="DP12:DP14"/>
    <mergeCell ref="DP39:DP40"/>
    <mergeCell ref="DP41:DP43"/>
    <mergeCell ref="DP23:DP25"/>
  </mergeCells>
  <printOptions/>
  <pageMargins left="0.7874015748031497" right="0.31496062992125984" top="0.38" bottom="0.3937007874015748" header="0.1968503937007874" footer="0.1968503937007874"/>
  <pageSetup horizontalDpi="600" verticalDpi="600" orientation="landscape" paperSize="9" scale="82" r:id="rId3"/>
  <rowBreaks count="1" manualBreakCount="1">
    <brk id="34" max="119" man="1"/>
  </rowBreaks>
  <legacyDrawing r:id="rId2"/>
  <oleObjects>
    <oleObject progId="Word.Document.8" shapeId="9109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2014-02-07T07:53:58Z</cp:lastPrinted>
  <dcterms:created xsi:type="dcterms:W3CDTF">2010-05-19T10:50:44Z</dcterms:created>
  <dcterms:modified xsi:type="dcterms:W3CDTF">2014-02-10T08:46:33Z</dcterms:modified>
  <cp:category/>
  <cp:version/>
  <cp:contentType/>
  <cp:contentStatus/>
</cp:coreProperties>
</file>